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 mL" sheetId="1" r:id="rId1"/>
    <sheet name="2 mL" sheetId="2" r:id="rId2"/>
    <sheet name="3 mL" sheetId="3" r:id="rId3"/>
    <sheet name="4 mL" sheetId="4" r:id="rId4"/>
    <sheet name="5 mL" sheetId="5" r:id="rId5"/>
    <sheet name="6 mL" sheetId="6" r:id="rId6"/>
    <sheet name="% data" sheetId="8" r:id="rId7"/>
    <sheet name="Graphs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" i="1"/>
  <c r="N23" i="1"/>
  <c r="O6" i="1"/>
  <c r="O14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" i="1"/>
  <c r="C23" i="1"/>
  <c r="O5" i="1" s="1"/>
  <c r="D23" i="1"/>
  <c r="P4" i="1" s="1"/>
  <c r="E23" i="1"/>
  <c r="Q3" i="1" s="1"/>
  <c r="B23" i="1"/>
  <c r="Q2" i="1" l="1"/>
  <c r="W6" i="1" s="1"/>
  <c r="Q16" i="1"/>
  <c r="Q8" i="1"/>
  <c r="O20" i="1"/>
  <c r="O12" i="1"/>
  <c r="O4" i="1"/>
  <c r="Q14" i="1"/>
  <c r="Q6" i="1"/>
  <c r="O18" i="1"/>
  <c r="O10" i="1"/>
  <c r="Q20" i="1"/>
  <c r="Q12" i="1"/>
  <c r="Q4" i="1"/>
  <c r="O2" i="1"/>
  <c r="O16" i="1"/>
  <c r="O8" i="1"/>
  <c r="Q18" i="1"/>
  <c r="Q10" i="1"/>
  <c r="P19" i="1"/>
  <c r="P15" i="1"/>
  <c r="P11" i="1"/>
  <c r="P7" i="1"/>
  <c r="P3" i="1"/>
  <c r="U2" i="1"/>
  <c r="P2" i="1"/>
  <c r="O19" i="1"/>
  <c r="O15" i="1"/>
  <c r="O11" i="1"/>
  <c r="O7" i="1"/>
  <c r="O3" i="1"/>
  <c r="U5" i="1" s="1"/>
  <c r="P18" i="1"/>
  <c r="P14" i="1"/>
  <c r="P10" i="1"/>
  <c r="P6" i="1"/>
  <c r="Q21" i="1"/>
  <c r="Q17" i="1"/>
  <c r="Q13" i="1"/>
  <c r="Q9" i="1"/>
  <c r="Q5" i="1"/>
  <c r="W10" i="1" s="1"/>
  <c r="P21" i="1"/>
  <c r="P17" i="1"/>
  <c r="P13" i="1"/>
  <c r="P9" i="1"/>
  <c r="P5" i="1"/>
  <c r="W4" i="1"/>
  <c r="O21" i="1"/>
  <c r="O17" i="1"/>
  <c r="O13" i="1"/>
  <c r="O9" i="1"/>
  <c r="P20" i="1"/>
  <c r="P16" i="1"/>
  <c r="P12" i="1"/>
  <c r="P8" i="1"/>
  <c r="Q19" i="1"/>
  <c r="Q15" i="1"/>
  <c r="Q11" i="1"/>
  <c r="Q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W7" i="1" l="1"/>
  <c r="W16" i="1"/>
  <c r="W5" i="1"/>
  <c r="W14" i="1"/>
  <c r="W19" i="1"/>
  <c r="U14" i="1"/>
  <c r="W17" i="1"/>
  <c r="W3" i="1"/>
  <c r="U21" i="1"/>
  <c r="W2" i="1"/>
  <c r="U11" i="1"/>
  <c r="W13" i="1"/>
  <c r="Q23" i="1"/>
  <c r="W11" i="1"/>
  <c r="U12" i="1"/>
  <c r="U9" i="1"/>
  <c r="W20" i="1"/>
  <c r="U18" i="1"/>
  <c r="W21" i="1"/>
  <c r="U15" i="1"/>
  <c r="V4" i="1"/>
  <c r="V8" i="1"/>
  <c r="V12" i="1"/>
  <c r="V16" i="1"/>
  <c r="V20" i="1"/>
  <c r="V5" i="1"/>
  <c r="V9" i="1"/>
  <c r="V13" i="1"/>
  <c r="V17" i="1"/>
  <c r="V21" i="1"/>
  <c r="V6" i="1"/>
  <c r="V10" i="1"/>
  <c r="V14" i="1"/>
  <c r="V18" i="1"/>
  <c r="V2" i="1"/>
  <c r="P23" i="1"/>
  <c r="V3" i="1"/>
  <c r="V7" i="1"/>
  <c r="V11" i="1"/>
  <c r="V15" i="1"/>
  <c r="V19" i="1"/>
  <c r="W18" i="1"/>
  <c r="U16" i="1"/>
  <c r="U13" i="1"/>
  <c r="W8" i="1"/>
  <c r="U6" i="1"/>
  <c r="W9" i="1"/>
  <c r="U3" i="1"/>
  <c r="U19" i="1"/>
  <c r="U4" i="1"/>
  <c r="U20" i="1"/>
  <c r="W15" i="1"/>
  <c r="U17" i="1"/>
  <c r="W12" i="1"/>
  <c r="U10" i="1"/>
  <c r="O23" i="1"/>
  <c r="U7" i="1"/>
  <c r="U8" i="1"/>
  <c r="L2" i="1"/>
  <c r="F2" i="5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" i="6"/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" i="4"/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" i="3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" i="2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</calcChain>
</file>

<file path=xl/sharedStrings.xml><?xml version="1.0" encoding="utf-8"?>
<sst xmlns="http://schemas.openxmlformats.org/spreadsheetml/2006/main" count="68" uniqueCount="60">
  <si>
    <t>Cumulative counts (CT13)</t>
  </si>
  <si>
    <t>1/2 cumulative activity (CT19E)</t>
  </si>
  <si>
    <t>Average</t>
  </si>
  <si>
    <t>Cumulative counts (CT14)</t>
  </si>
  <si>
    <t>1/2 cumulative activity (CT24E)</t>
  </si>
  <si>
    <t xml:space="preserve">Average </t>
  </si>
  <si>
    <t>Cumulative counts (CT18)</t>
  </si>
  <si>
    <t>1/2 cumulative activity (CT20E)</t>
  </si>
  <si>
    <t>Cumulative counts (CT15)</t>
  </si>
  <si>
    <t>1/2 cumulative activity (CT23E)</t>
  </si>
  <si>
    <t>Cumulative counts (CT17)</t>
  </si>
  <si>
    <t>1/2 cumulative activity (CT22E)</t>
  </si>
  <si>
    <t>Cumulative counts (CT16)</t>
  </si>
  <si>
    <t>1/2 cumulative activity (CT21E)</t>
  </si>
  <si>
    <t>Volume (ml)</t>
  </si>
  <si>
    <t>Cumulative Activity CT25</t>
  </si>
  <si>
    <t>Cumulative activity CT26</t>
  </si>
  <si>
    <t>Cumulative activity CT27</t>
  </si>
  <si>
    <t>Cumulative activity CT28</t>
  </si>
  <si>
    <t>Cumulative activity CT29</t>
  </si>
  <si>
    <t>Cumulative activity CT30</t>
  </si>
  <si>
    <t>Cumulative activity CT31</t>
  </si>
  <si>
    <t>Cumulative activity CT32</t>
  </si>
  <si>
    <t>Cumulative activity CT33</t>
  </si>
  <si>
    <t>Cumulative activity CT34</t>
  </si>
  <si>
    <t>Cumulative activity CT35</t>
  </si>
  <si>
    <t>Cumulative activity CT36</t>
  </si>
  <si>
    <t>Volume</t>
  </si>
  <si>
    <t>1ml/min % of T</t>
  </si>
  <si>
    <t>2ml/min % of T</t>
  </si>
  <si>
    <t>3ml/min % of T</t>
  </si>
  <si>
    <t>4ml/min % of T</t>
  </si>
  <si>
    <t>5ml/min % of T</t>
  </si>
  <si>
    <t>6ml/min % of T</t>
  </si>
  <si>
    <t>Cum 1 mL/min</t>
  </si>
  <si>
    <t>Cum 2 mL/min</t>
  </si>
  <si>
    <t>Cum 3 mL/min</t>
  </si>
  <si>
    <t>Cum 4 mL/min</t>
  </si>
  <si>
    <t>Cum 5 mL/min</t>
  </si>
  <si>
    <t>Cum 6 mL/min</t>
  </si>
  <si>
    <t>Total</t>
  </si>
  <si>
    <t>CT13</t>
  </si>
  <si>
    <t>1/2 CT19E</t>
  </si>
  <si>
    <t>CT25</t>
  </si>
  <si>
    <t>CT31</t>
  </si>
  <si>
    <t>CT19E</t>
  </si>
  <si>
    <t>volume</t>
  </si>
  <si>
    <t xml:space="preserve">Total = </t>
  </si>
  <si>
    <t>CT13 % of T</t>
  </si>
  <si>
    <t>1/2 CT19 % of T</t>
  </si>
  <si>
    <t>CT25 % of T</t>
  </si>
  <si>
    <t>CT31 % of T</t>
  </si>
  <si>
    <t xml:space="preserve">Cum CT13 % </t>
  </si>
  <si>
    <t xml:space="preserve">Cum 1/2 CT19 % </t>
  </si>
  <si>
    <t xml:space="preserve">Cum CT31 % </t>
  </si>
  <si>
    <t xml:space="preserve">Cum CT25 % </t>
  </si>
  <si>
    <t>Average Cum %</t>
  </si>
  <si>
    <t>Average % of T</t>
  </si>
  <si>
    <t>Average Cum activity</t>
  </si>
  <si>
    <t>Average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</si>
</sst>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Eluent</a:t>
            </a:r>
            <a:r>
              <a:rPr lang="en-GB" baseline="0"/>
              <a:t> flow rate effect on Sr-90 elution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'1 mL'!$L$2:$L$22</c:f>
              <c:numCache>
                <c:formatCode>General</c:formatCode>
                <c:ptCount val="21"/>
                <c:pt idx="0">
                  <c:v>0.24612004253878467</c:v>
                </c:pt>
                <c:pt idx="1">
                  <c:v>0.48240914868006246</c:v>
                </c:pt>
                <c:pt idx="2">
                  <c:v>0.84526304688798548</c:v>
                </c:pt>
                <c:pt idx="3">
                  <c:v>1.6248383715207644</c:v>
                </c:pt>
                <c:pt idx="4">
                  <c:v>23.731735190118712</c:v>
                </c:pt>
                <c:pt idx="5">
                  <c:v>158.30113955353733</c:v>
                </c:pt>
                <c:pt idx="6">
                  <c:v>372.94228975615499</c:v>
                </c:pt>
                <c:pt idx="7">
                  <c:v>565.87667891485273</c:v>
                </c:pt>
                <c:pt idx="8">
                  <c:v>677.29065879936547</c:v>
                </c:pt>
                <c:pt idx="9">
                  <c:v>723.96065034057983</c:v>
                </c:pt>
                <c:pt idx="10">
                  <c:v>741.02458578749884</c:v>
                </c:pt>
                <c:pt idx="11">
                  <c:v>748.69535573527912</c:v>
                </c:pt>
                <c:pt idx="12">
                  <c:v>752.65331734168626</c:v>
                </c:pt>
                <c:pt idx="13">
                  <c:v>754.62599579842515</c:v>
                </c:pt>
                <c:pt idx="14">
                  <c:v>756.03321482865738</c:v>
                </c:pt>
                <c:pt idx="15">
                  <c:v>756.36675993890208</c:v>
                </c:pt>
                <c:pt idx="16">
                  <c:v>756.4682898098979</c:v>
                </c:pt>
                <c:pt idx="17">
                  <c:v>756.6363321306153</c:v>
                </c:pt>
                <c:pt idx="18">
                  <c:v>756.8336573678306</c:v>
                </c:pt>
                <c:pt idx="19">
                  <c:v>756.87100506654645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7B-43F8-A7C2-7B06217A3C3D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'2 mL'!$F$2:$F$22</c:f>
              <c:numCache>
                <c:formatCode>General</c:formatCode>
                <c:ptCount val="21"/>
                <c:pt idx="0">
                  <c:v>0.15804625966359417</c:v>
                </c:pt>
                <c:pt idx="1">
                  <c:v>0.7273761128989864</c:v>
                </c:pt>
                <c:pt idx="2">
                  <c:v>1.2927132021768055</c:v>
                </c:pt>
                <c:pt idx="3">
                  <c:v>3.6972244234935068</c:v>
                </c:pt>
                <c:pt idx="4">
                  <c:v>18.531521391284571</c:v>
                </c:pt>
                <c:pt idx="5">
                  <c:v>146.12722184603575</c:v>
                </c:pt>
                <c:pt idx="6">
                  <c:v>356.81784202575659</c:v>
                </c:pt>
                <c:pt idx="7">
                  <c:v>527.75458561338473</c:v>
                </c:pt>
                <c:pt idx="8">
                  <c:v>623.03153249977515</c:v>
                </c:pt>
                <c:pt idx="9">
                  <c:v>668.32859491076135</c:v>
                </c:pt>
                <c:pt idx="10">
                  <c:v>689.46625214377059</c:v>
                </c:pt>
                <c:pt idx="11">
                  <c:v>699.39329127921565</c:v>
                </c:pt>
                <c:pt idx="12">
                  <c:v>704.80526012525979</c:v>
                </c:pt>
                <c:pt idx="13">
                  <c:v>707.6623853008216</c:v>
                </c:pt>
                <c:pt idx="14">
                  <c:v>709.80770913576976</c:v>
                </c:pt>
                <c:pt idx="15">
                  <c:v>710.47517538260286</c:v>
                </c:pt>
                <c:pt idx="16">
                  <c:v>710.97494990565133</c:v>
                </c:pt>
                <c:pt idx="17">
                  <c:v>711.30006370037415</c:v>
                </c:pt>
                <c:pt idx="18">
                  <c:v>711.68581001087978</c:v>
                </c:pt>
                <c:pt idx="19">
                  <c:v>711.97197086328924</c:v>
                </c:pt>
                <c:pt idx="20">
                  <c:v>711.97197086328924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7B-43F8-A7C2-7B06217A3C3D}"/>
            </c:ext>
          </c:extLst>
        </c:ser>
        <c:ser>
          <c:idx val="2"/>
          <c:order val="2"/>
          <c:tx>
            <c:v>3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'3 mL'!$F$2:$F$22</c:f>
              <c:numCache>
                <c:formatCode>General</c:formatCode>
                <c:ptCount val="21"/>
                <c:pt idx="0">
                  <c:v>0.7105002343125586</c:v>
                </c:pt>
                <c:pt idx="1">
                  <c:v>1.6116102002809853</c:v>
                </c:pt>
                <c:pt idx="2">
                  <c:v>1.9866747250513943</c:v>
                </c:pt>
                <c:pt idx="3">
                  <c:v>4.4537380126345916</c:v>
                </c:pt>
                <c:pt idx="4">
                  <c:v>64.033686078956521</c:v>
                </c:pt>
                <c:pt idx="5">
                  <c:v>250.82677434433273</c:v>
                </c:pt>
                <c:pt idx="6">
                  <c:v>440.22500081719897</c:v>
                </c:pt>
                <c:pt idx="7">
                  <c:v>557.78758627472507</c:v>
                </c:pt>
                <c:pt idx="8">
                  <c:v>624.07683660471514</c:v>
                </c:pt>
                <c:pt idx="9">
                  <c:v>659.10017087365657</c:v>
                </c:pt>
                <c:pt idx="10">
                  <c:v>677.90608113516009</c:v>
                </c:pt>
                <c:pt idx="11">
                  <c:v>687.85149893750884</c:v>
                </c:pt>
                <c:pt idx="12">
                  <c:v>693.33538761954674</c:v>
                </c:pt>
                <c:pt idx="13">
                  <c:v>696.25348109738275</c:v>
                </c:pt>
                <c:pt idx="14">
                  <c:v>698.52386059232083</c:v>
                </c:pt>
                <c:pt idx="15">
                  <c:v>698.79996300012135</c:v>
                </c:pt>
                <c:pt idx="16">
                  <c:v>698.96986651946293</c:v>
                </c:pt>
                <c:pt idx="17">
                  <c:v>699.26892815600115</c:v>
                </c:pt>
                <c:pt idx="18">
                  <c:v>699.52332605263132</c:v>
                </c:pt>
                <c:pt idx="19">
                  <c:v>699.69230025751665</c:v>
                </c:pt>
                <c:pt idx="20">
                  <c:v>699.69230025751665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7B-43F8-A7C2-7B06217A3C3D}"/>
            </c:ext>
          </c:extLst>
        </c:ser>
        <c:ser>
          <c:idx val="3"/>
          <c:order val="3"/>
          <c:tx>
            <c:v>4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'4 mL'!$F$2:$F$22</c:f>
              <c:numCache>
                <c:formatCode>General</c:formatCode>
                <c:ptCount val="21"/>
                <c:pt idx="0">
                  <c:v>0.60557255697673851</c:v>
                </c:pt>
                <c:pt idx="1">
                  <c:v>1.2573695484448391</c:v>
                </c:pt>
                <c:pt idx="2">
                  <c:v>2.2789492026381764</c:v>
                </c:pt>
                <c:pt idx="3">
                  <c:v>4.825009917692225</c:v>
                </c:pt>
                <c:pt idx="4">
                  <c:v>39.784315099935753</c:v>
                </c:pt>
                <c:pt idx="5">
                  <c:v>160.96533534171962</c:v>
                </c:pt>
                <c:pt idx="6">
                  <c:v>315.88179943592803</c:v>
                </c:pt>
                <c:pt idx="7">
                  <c:v>445.31262859469206</c:v>
                </c:pt>
                <c:pt idx="8">
                  <c:v>530.78582060925521</c:v>
                </c:pt>
                <c:pt idx="9">
                  <c:v>585.81748216077131</c:v>
                </c:pt>
                <c:pt idx="10">
                  <c:v>620.86353999430742</c:v>
                </c:pt>
                <c:pt idx="11">
                  <c:v>641.9087396331347</c:v>
                </c:pt>
                <c:pt idx="12">
                  <c:v>655.59920349346203</c:v>
                </c:pt>
                <c:pt idx="13">
                  <c:v>665.33758645715875</c:v>
                </c:pt>
                <c:pt idx="14">
                  <c:v>671.06876569878227</c:v>
                </c:pt>
                <c:pt idx="15">
                  <c:v>674.6787538541746</c:v>
                </c:pt>
                <c:pt idx="16">
                  <c:v>676.68475404773085</c:v>
                </c:pt>
                <c:pt idx="17">
                  <c:v>678.05616949798423</c:v>
                </c:pt>
                <c:pt idx="18">
                  <c:v>679.61020174695511</c:v>
                </c:pt>
                <c:pt idx="19">
                  <c:v>680.33015763442961</c:v>
                </c:pt>
                <c:pt idx="20">
                  <c:v>680.33015763442961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7B-43F8-A7C2-7B06217A3C3D}"/>
            </c:ext>
          </c:extLst>
        </c:ser>
        <c:ser>
          <c:idx val="4"/>
          <c:order val="4"/>
          <c:tx>
            <c:v>5 mL/min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'5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'5 mL'!$F$2:$F$22</c:f>
              <c:numCache>
                <c:formatCode>General</c:formatCode>
                <c:ptCount val="21"/>
                <c:pt idx="0">
                  <c:v>1.6515393021055278</c:v>
                </c:pt>
                <c:pt idx="1">
                  <c:v>3.30960422721185</c:v>
                </c:pt>
                <c:pt idx="2">
                  <c:v>4.6254595936207821</c:v>
                </c:pt>
                <c:pt idx="3">
                  <c:v>7.4782249181261022</c:v>
                </c:pt>
                <c:pt idx="4">
                  <c:v>52.680270976704094</c:v>
                </c:pt>
                <c:pt idx="5">
                  <c:v>195.56755480169198</c:v>
                </c:pt>
                <c:pt idx="6">
                  <c:v>354.87042476164061</c:v>
                </c:pt>
                <c:pt idx="7">
                  <c:v>472.64551259675591</c:v>
                </c:pt>
                <c:pt idx="8">
                  <c:v>550.11615417063945</c:v>
                </c:pt>
                <c:pt idx="9">
                  <c:v>597.63254151499586</c:v>
                </c:pt>
                <c:pt idx="10">
                  <c:v>627.08726076928269</c:v>
                </c:pt>
                <c:pt idx="11">
                  <c:v>646.84074697554388</c:v>
                </c:pt>
                <c:pt idx="12">
                  <c:v>659.45006861247793</c:v>
                </c:pt>
                <c:pt idx="13">
                  <c:v>667.42642796415635</c:v>
                </c:pt>
                <c:pt idx="14">
                  <c:v>678.82994807877913</c:v>
                </c:pt>
                <c:pt idx="15">
                  <c:v>682.25473283334372</c:v>
                </c:pt>
                <c:pt idx="16">
                  <c:v>684.33377580033175</c:v>
                </c:pt>
                <c:pt idx="17">
                  <c:v>685.67754609565168</c:v>
                </c:pt>
                <c:pt idx="18">
                  <c:v>687.03749777514236</c:v>
                </c:pt>
                <c:pt idx="19">
                  <c:v>688.29496392676981</c:v>
                </c:pt>
                <c:pt idx="20">
                  <c:v>688.29496392676981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7B-43F8-A7C2-7B06217A3C3D}"/>
            </c:ext>
          </c:extLst>
        </c:ser>
        <c:ser>
          <c:idx val="5"/>
          <c:order val="5"/>
          <c:tx>
            <c:v>6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'6 mL'!$F$2:$F$22</c:f>
              <c:numCache>
                <c:formatCode>General</c:formatCode>
                <c:ptCount val="21"/>
                <c:pt idx="0">
                  <c:v>1.0735552086737281</c:v>
                </c:pt>
                <c:pt idx="1">
                  <c:v>3.2995212569781747</c:v>
                </c:pt>
                <c:pt idx="2">
                  <c:v>4.924569274378424</c:v>
                </c:pt>
                <c:pt idx="3">
                  <c:v>9.458318491789834</c:v>
                </c:pt>
                <c:pt idx="4">
                  <c:v>61.251883037969314</c:v>
                </c:pt>
                <c:pt idx="5">
                  <c:v>186.78162523338881</c:v>
                </c:pt>
                <c:pt idx="6">
                  <c:v>329.6992442311859</c:v>
                </c:pt>
                <c:pt idx="7">
                  <c:v>442.63349448272959</c:v>
                </c:pt>
                <c:pt idx="8">
                  <c:v>525.76230102087902</c:v>
                </c:pt>
                <c:pt idx="9">
                  <c:v>587.29489006281699</c:v>
                </c:pt>
                <c:pt idx="10">
                  <c:v>625.21638611259027</c:v>
                </c:pt>
                <c:pt idx="11">
                  <c:v>646.1761672140583</c:v>
                </c:pt>
                <c:pt idx="12">
                  <c:v>660.05727226510305</c:v>
                </c:pt>
                <c:pt idx="13">
                  <c:v>669.10726596464247</c:v>
                </c:pt>
                <c:pt idx="14">
                  <c:v>674.69582751199493</c:v>
                </c:pt>
                <c:pt idx="15">
                  <c:v>677.33790187619081</c:v>
                </c:pt>
                <c:pt idx="16">
                  <c:v>678.73429966160654</c:v>
                </c:pt>
                <c:pt idx="17">
                  <c:v>679.88018223624078</c:v>
                </c:pt>
                <c:pt idx="18">
                  <c:v>680.35060250854144</c:v>
                </c:pt>
                <c:pt idx="19">
                  <c:v>680.96610957696146</c:v>
                </c:pt>
                <c:pt idx="20">
                  <c:v>680.96610957696146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7B-43F8-A7C2-7B06217A3C3D}"/>
            </c:ext>
          </c:extLst>
        </c:ser>
        <c:ser>
          <c:idx val="6"/>
          <c:order val="6"/>
          <c:tx>
            <c:v>Volume to 1/2 elution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Graphs!$S$11:$S$16</c:f>
              <c:numCache>
                <c:formatCode>General</c:formatCode>
                <c:ptCount val="6"/>
                <c:pt idx="0">
                  <c:v>6.9</c:v>
                </c:pt>
                <c:pt idx="1">
                  <c:v>6.9</c:v>
                </c:pt>
                <c:pt idx="2">
                  <c:v>6.5</c:v>
                </c:pt>
                <c:pt idx="3">
                  <c:v>7.3</c:v>
                </c:pt>
                <c:pt idx="4">
                  <c:v>6.95</c:v>
                </c:pt>
                <c:pt idx="5">
                  <c:v>7.2</c:v>
                </c:pt>
              </c:numCache>
            </c:numRef>
          </c:xVal>
          <c:yVal>
            <c:numRef>
              <c:f>Graphs!$T$11:$T$16</c:f>
              <c:numCache>
                <c:formatCode>General</c:formatCode>
                <c:ptCount val="6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7B-43F8-A7C2-7B06217A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7664"/>
        <c:axId val="419278320"/>
      </c:scatterChart>
      <c:valAx>
        <c:axId val="4192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 Volume (mL)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8320"/>
        <c:crosses val="autoZero"/>
        <c:crossBetween val="midCat"/>
        <c:majorUnit val="1"/>
      </c:valAx>
      <c:valAx>
        <c:axId val="4192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Cumulative activity</a:t>
                </a:r>
                <a:r>
                  <a:rPr lang="en-GB" baseline="0"/>
                  <a:t> (DPM)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Flow rate effect on 1/2 dilution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111031319978961E-2"/>
                  <c:y val="-0.10268456375838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Graphs!$R$11:$R$16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Graphs!$S$11:$S$16</c:f>
              <c:numCache>
                <c:formatCode>General</c:formatCode>
                <c:ptCount val="6"/>
                <c:pt idx="0">
                  <c:v>6.9</c:v>
                </c:pt>
                <c:pt idx="1">
                  <c:v>6.9</c:v>
                </c:pt>
                <c:pt idx="2">
                  <c:v>6.5</c:v>
                </c:pt>
                <c:pt idx="3">
                  <c:v>7.3</c:v>
                </c:pt>
                <c:pt idx="4">
                  <c:v>6.95</c:v>
                </c:pt>
                <c:pt idx="5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94-4EA0-B3F0-E9436ED3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806080"/>
        <c:axId val="549799520"/>
      </c:scatterChart>
      <c:valAx>
        <c:axId val="54980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99520"/>
        <c:crosses val="autoZero"/>
        <c:crossBetween val="midCat"/>
      </c:valAx>
      <c:valAx>
        <c:axId val="5497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</a:t>
                </a:r>
                <a:r>
                  <a:rPr lang="en-GB" baseline="0"/>
                  <a:t> volume to 1/2 elution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80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3</xdr:row>
      <xdr:rowOff>19050</xdr:rowOff>
    </xdr:from>
    <xdr:to>
      <xdr:col>16</xdr:col>
      <xdr:colOff>381001</xdr:colOff>
      <xdr:row>26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27</xdr:row>
      <xdr:rowOff>28575</xdr:rowOff>
    </xdr:from>
    <xdr:to>
      <xdr:col>16</xdr:col>
      <xdr:colOff>347662</xdr:colOff>
      <xdr:row>42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topLeftCell="I1" workbookViewId="0">
      <selection activeCell="V29" sqref="V29"/>
    </sheetView>
  </sheetViews>
  <sheetFormatPr defaultRowHeight="15" x14ac:dyDescent="0.25"/>
  <cols>
    <col min="1" max="1" width="12.140625" bestFit="1" customWidth="1"/>
    <col min="2" max="5" width="12.140625" customWidth="1"/>
    <col min="6" max="6" width="15.5703125" bestFit="1" customWidth="1"/>
    <col min="7" max="7" width="12.140625" customWidth="1"/>
    <col min="8" max="8" width="23.85546875" bestFit="1" customWidth="1"/>
    <col min="9" max="9" width="28.5703125" bestFit="1" customWidth="1"/>
    <col min="10" max="11" width="28.5703125" customWidth="1"/>
    <col min="12" max="12" width="19.85546875" bestFit="1" customWidth="1"/>
    <col min="14" max="14" width="12" bestFit="1" customWidth="1"/>
    <col min="15" max="15" width="14.28515625" bestFit="1" customWidth="1"/>
    <col min="16" max="17" width="12.7109375" bestFit="1" customWidth="1"/>
    <col min="18" max="18" width="14.140625" bestFit="1" customWidth="1"/>
    <col min="20" max="20" width="12" bestFit="1" customWidth="1"/>
    <col min="21" max="21" width="15.42578125" bestFit="1" customWidth="1"/>
    <col min="22" max="23" width="12" bestFit="1" customWidth="1"/>
    <col min="24" max="24" width="14.85546875" bestFit="1" customWidth="1"/>
  </cols>
  <sheetData>
    <row r="1" spans="1:24" x14ac:dyDescent="0.25">
      <c r="A1" t="s">
        <v>14</v>
      </c>
      <c r="B1" t="s">
        <v>41</v>
      </c>
      <c r="C1" t="s">
        <v>42</v>
      </c>
      <c r="D1" t="s">
        <v>43</v>
      </c>
      <c r="E1" t="s">
        <v>44</v>
      </c>
      <c r="F1" t="s">
        <v>59</v>
      </c>
      <c r="H1" t="s">
        <v>0</v>
      </c>
      <c r="I1" t="s">
        <v>1</v>
      </c>
      <c r="J1" t="s">
        <v>15</v>
      </c>
      <c r="K1" t="s">
        <v>21</v>
      </c>
      <c r="L1" t="s">
        <v>58</v>
      </c>
      <c r="N1" t="s">
        <v>48</v>
      </c>
      <c r="O1" t="s">
        <v>49</v>
      </c>
      <c r="P1" t="s">
        <v>50</v>
      </c>
      <c r="Q1" t="s">
        <v>51</v>
      </c>
      <c r="R1" t="s">
        <v>57</v>
      </c>
      <c r="T1" t="s">
        <v>52</v>
      </c>
      <c r="U1" t="s">
        <v>53</v>
      </c>
      <c r="V1" t="s">
        <v>55</v>
      </c>
      <c r="W1" t="s">
        <v>54</v>
      </c>
      <c r="X1" t="s">
        <v>56</v>
      </c>
    </row>
    <row r="2" spans="1:24" x14ac:dyDescent="0.25">
      <c r="A2">
        <v>1</v>
      </c>
      <c r="B2">
        <v>0.47010850038849084</v>
      </c>
      <c r="C2">
        <f>0.5*B33</f>
        <v>0.25593415668943681</v>
      </c>
      <c r="D2">
        <v>6.6862003104821724E-2</v>
      </c>
      <c r="E2">
        <v>0.19157550997238929</v>
      </c>
      <c r="F2">
        <f>AVERAGE(B2:E2)</f>
        <v>0.24612004253878467</v>
      </c>
      <c r="H2">
        <v>0.47010850038849084</v>
      </c>
      <c r="I2">
        <v>0.25593415668943681</v>
      </c>
      <c r="J2">
        <v>6.6862003104821724E-2</v>
      </c>
      <c r="K2">
        <v>0.19157550997238929</v>
      </c>
      <c r="L2">
        <f>AVERAGE(H2:K2)</f>
        <v>0.24612004253878467</v>
      </c>
      <c r="N2">
        <f>(B2/$B$23)*100</f>
        <v>6.2832830319661997E-2</v>
      </c>
      <c r="O2">
        <f>(C2/$C$23)*100</f>
        <v>3.4610103578384593E-2</v>
      </c>
      <c r="P2">
        <f>(D2/$D$23)*100</f>
        <v>8.335244457646971E-3</v>
      </c>
      <c r="Q2">
        <f>(E2/$E$23)*100</f>
        <v>2.5970828949778951E-2</v>
      </c>
      <c r="R2">
        <f>AVERAGE(N2:Q2)</f>
        <v>3.2937251826368127E-2</v>
      </c>
      <c r="T2">
        <f>SUM($N$2:N2)</f>
        <v>6.2832830319661997E-2</v>
      </c>
      <c r="U2">
        <f>SUM($O$2:O2)</f>
        <v>3.4610103578384593E-2</v>
      </c>
      <c r="V2">
        <f>SUM($P$2:P2)</f>
        <v>8.335244457646971E-3</v>
      </c>
      <c r="W2">
        <f>SUM($Q$2:Q2)</f>
        <v>2.5970828949778951E-2</v>
      </c>
      <c r="X2">
        <f>AVERAGE(T2:W2)</f>
        <v>3.2937251826368127E-2</v>
      </c>
    </row>
    <row r="3" spans="1:24" x14ac:dyDescent="0.25">
      <c r="A3">
        <v>2</v>
      </c>
      <c r="B3">
        <v>0.24735004323715901</v>
      </c>
      <c r="C3">
        <f t="shared" ref="C3:C21" si="0">0.5*B34</f>
        <v>0</v>
      </c>
      <c r="D3">
        <v>4.4611011171238057E-2</v>
      </c>
      <c r="E3">
        <v>0.65319537015671425</v>
      </c>
      <c r="F3">
        <f t="shared" ref="F3:F21" si="1">AVERAGE(B3:E3)</f>
        <v>0.23628910614127782</v>
      </c>
      <c r="H3">
        <v>0.71745854362564987</v>
      </c>
      <c r="I3">
        <v>0.25593415668943681</v>
      </c>
      <c r="J3">
        <v>0.11147301427605978</v>
      </c>
      <c r="K3">
        <v>0.84477088012910351</v>
      </c>
      <c r="L3">
        <f t="shared" ref="L3:L21" si="2">AVERAGE(H3:K3)</f>
        <v>0.48240914868006246</v>
      </c>
      <c r="N3">
        <f t="shared" ref="N3:N21" si="3">(B3/$B$23)*100</f>
        <v>3.3059821899493483E-2</v>
      </c>
      <c r="O3">
        <f t="shared" ref="O3:O21" si="4">(C3/$C$23)*100</f>
        <v>0</v>
      </c>
      <c r="P3">
        <f t="shared" ref="P3:P21" si="5">(D3/$D$23)*100</f>
        <v>5.5613602098061252E-3</v>
      </c>
      <c r="Q3">
        <f t="shared" ref="Q3:Q21" si="6">(E3/$E$23)*100</f>
        <v>8.8550072144255282E-2</v>
      </c>
      <c r="R3">
        <f t="shared" ref="R3:R21" si="7">AVERAGE(N3:Q3)</f>
        <v>3.1792813563388721E-2</v>
      </c>
      <c r="T3">
        <f>SUM($N$2:N3)</f>
        <v>9.589265221915548E-2</v>
      </c>
      <c r="U3">
        <f>SUM($O$2:O3)</f>
        <v>3.4610103578384593E-2</v>
      </c>
      <c r="V3">
        <f>SUM($P$2:P3)</f>
        <v>1.3896604667453096E-2</v>
      </c>
      <c r="W3">
        <f>SUM($Q$2:Q3)</f>
        <v>0.11452090109403423</v>
      </c>
      <c r="X3">
        <f t="shared" ref="X3:X21" si="8">AVERAGE(T3:W3)</f>
        <v>6.4730065389756841E-2</v>
      </c>
    </row>
    <row r="4" spans="1:24" x14ac:dyDescent="0.25">
      <c r="A4">
        <v>3</v>
      </c>
      <c r="B4">
        <v>1.339934645431673</v>
      </c>
      <c r="C4">
        <f t="shared" si="0"/>
        <v>4.3583551998067731E-2</v>
      </c>
      <c r="D4">
        <v>-6.474224531361325E-2</v>
      </c>
      <c r="E4">
        <v>0.13263964071556478</v>
      </c>
      <c r="F4">
        <f t="shared" si="1"/>
        <v>0.36285389820792302</v>
      </c>
      <c r="H4">
        <v>2.0573931890573229</v>
      </c>
      <c r="I4">
        <v>0.29951770868750455</v>
      </c>
      <c r="J4">
        <v>4.6730768962446531E-2</v>
      </c>
      <c r="K4">
        <v>0.97741052084466828</v>
      </c>
      <c r="L4">
        <f t="shared" si="2"/>
        <v>0.84526304688798548</v>
      </c>
      <c r="N4">
        <f t="shared" si="3"/>
        <v>0.17909032945856079</v>
      </c>
      <c r="O4">
        <f t="shared" si="4"/>
        <v>5.8938254607314488E-3</v>
      </c>
      <c r="P4">
        <f t="shared" si="5"/>
        <v>-8.0709882499317379E-3</v>
      </c>
      <c r="Q4">
        <f t="shared" si="6"/>
        <v>1.7981220154290819E-2</v>
      </c>
      <c r="R4">
        <f t="shared" si="7"/>
        <v>4.8723596705912829E-2</v>
      </c>
      <c r="T4">
        <f>SUM($N$2:N4)</f>
        <v>0.27498298167771629</v>
      </c>
      <c r="U4">
        <f>SUM($O$2:O4)</f>
        <v>4.0503929039116045E-2</v>
      </c>
      <c r="V4">
        <f>SUM($P$2:P4)</f>
        <v>5.8256164175213582E-3</v>
      </c>
      <c r="W4">
        <f>SUM($Q$2:Q4)</f>
        <v>0.13250212124832506</v>
      </c>
      <c r="X4">
        <f t="shared" si="8"/>
        <v>0.11345366209566969</v>
      </c>
    </row>
    <row r="5" spans="1:24" x14ac:dyDescent="0.25">
      <c r="A5">
        <v>4</v>
      </c>
      <c r="B5">
        <v>1.5442333460621405</v>
      </c>
      <c r="C5">
        <f t="shared" si="0"/>
        <v>0.34532231833079857</v>
      </c>
      <c r="D5">
        <v>1.6544060245089081</v>
      </c>
      <c r="E5">
        <v>-0.42566039037073117</v>
      </c>
      <c r="F5">
        <f t="shared" si="1"/>
        <v>0.77957532463277901</v>
      </c>
      <c r="H5">
        <v>3.6016265351194634</v>
      </c>
      <c r="I5">
        <v>0.64484002701830312</v>
      </c>
      <c r="J5">
        <v>1.7011367934713546</v>
      </c>
      <c r="K5">
        <v>0.55175013047393717</v>
      </c>
      <c r="L5">
        <f t="shared" si="2"/>
        <v>1.6248383715207644</v>
      </c>
      <c r="N5">
        <f t="shared" si="3"/>
        <v>0.20639608032380477</v>
      </c>
      <c r="O5">
        <f t="shared" si="4"/>
        <v>4.669810923228801E-2</v>
      </c>
      <c r="P5">
        <f t="shared" si="5"/>
        <v>0.20624387553670498</v>
      </c>
      <c r="Q5">
        <f t="shared" si="6"/>
        <v>-5.7704417389298102E-2</v>
      </c>
      <c r="R5">
        <f t="shared" si="7"/>
        <v>0.10040841192587491</v>
      </c>
      <c r="T5">
        <f>SUM($N$2:N5)</f>
        <v>0.48137906200152103</v>
      </c>
      <c r="U5">
        <f>SUM($O$2:O5)</f>
        <v>8.7202038271404048E-2</v>
      </c>
      <c r="V5">
        <f>SUM($P$2:P5)</f>
        <v>0.21206949195422634</v>
      </c>
      <c r="W5">
        <f>SUM($Q$2:Q5)</f>
        <v>7.4797703859026954E-2</v>
      </c>
      <c r="X5">
        <f t="shared" si="8"/>
        <v>0.21386207402154458</v>
      </c>
    </row>
    <row r="6" spans="1:24" x14ac:dyDescent="0.25">
      <c r="A6">
        <v>5</v>
      </c>
      <c r="B6">
        <v>67.192929152982259</v>
      </c>
      <c r="C6">
        <f t="shared" si="0"/>
        <v>7.6492450668459355</v>
      </c>
      <c r="D6">
        <v>8.9093217688039079</v>
      </c>
      <c r="E6">
        <v>4.6760912857596795</v>
      </c>
      <c r="F6">
        <f t="shared" si="1"/>
        <v>22.106896818597946</v>
      </c>
      <c r="H6">
        <v>70.794555688101724</v>
      </c>
      <c r="I6">
        <v>8.2940850938642381</v>
      </c>
      <c r="J6">
        <v>10.610458562275262</v>
      </c>
      <c r="K6">
        <v>5.2278414162336162</v>
      </c>
      <c r="L6">
        <f t="shared" si="2"/>
        <v>23.731735190118712</v>
      </c>
      <c r="N6">
        <f t="shared" si="3"/>
        <v>8.9807393668939604</v>
      </c>
      <c r="O6">
        <f t="shared" si="4"/>
        <v>1.0344112231226534</v>
      </c>
      <c r="P6">
        <f t="shared" si="5"/>
        <v>1.1106663193801467</v>
      </c>
      <c r="Q6">
        <f t="shared" si="6"/>
        <v>0.63391175079486572</v>
      </c>
      <c r="R6">
        <f t="shared" si="7"/>
        <v>2.9399321650479067</v>
      </c>
      <c r="T6">
        <f>SUM($N$2:N6)</f>
        <v>9.4621184288954812</v>
      </c>
      <c r="U6">
        <f>SUM($O$2:O6)</f>
        <v>1.1216132613940575</v>
      </c>
      <c r="V6">
        <f>SUM($P$2:P6)</f>
        <v>1.322735811334373</v>
      </c>
      <c r="W6">
        <f>SUM($Q$2:Q6)</f>
        <v>0.70870945465389268</v>
      </c>
      <c r="X6">
        <f t="shared" si="8"/>
        <v>3.1537942390694513</v>
      </c>
    </row>
    <row r="7" spans="1:24" x14ac:dyDescent="0.25">
      <c r="A7">
        <v>6</v>
      </c>
      <c r="B7">
        <v>351.94795040642339</v>
      </c>
      <c r="C7">
        <f t="shared" si="0"/>
        <v>45.764493496928452</v>
      </c>
      <c r="D7">
        <v>55.10987138205931</v>
      </c>
      <c r="E7">
        <v>85.455302168263344</v>
      </c>
      <c r="F7">
        <f t="shared" si="1"/>
        <v>134.56940436341861</v>
      </c>
      <c r="H7">
        <v>422.74250609452508</v>
      </c>
      <c r="I7">
        <v>54.058578590792692</v>
      </c>
      <c r="J7">
        <v>65.720329944334566</v>
      </c>
      <c r="K7">
        <v>90.68314358449696</v>
      </c>
      <c r="L7">
        <f t="shared" si="2"/>
        <v>158.30113955353733</v>
      </c>
      <c r="N7">
        <f t="shared" si="3"/>
        <v>47.039961691747806</v>
      </c>
      <c r="O7">
        <f t="shared" si="4"/>
        <v>6.1887552667032306</v>
      </c>
      <c r="P7">
        <f t="shared" si="5"/>
        <v>6.8701837915146333</v>
      </c>
      <c r="Q7">
        <f t="shared" si="6"/>
        <v>11.584701174923158</v>
      </c>
      <c r="R7">
        <f t="shared" si="7"/>
        <v>17.920900481222208</v>
      </c>
      <c r="T7">
        <f>SUM($N$2:N7)</f>
        <v>56.502080120643285</v>
      </c>
      <c r="U7">
        <f>SUM($O$2:O7)</f>
        <v>7.3103685280972881</v>
      </c>
      <c r="V7">
        <f>SUM($P$2:P7)</f>
        <v>8.1929196028490061</v>
      </c>
      <c r="W7">
        <f>SUM($Q$2:Q7)</f>
        <v>12.29341062957705</v>
      </c>
      <c r="X7">
        <f t="shared" si="8"/>
        <v>21.074694720291657</v>
      </c>
    </row>
    <row r="8" spans="1:24" x14ac:dyDescent="0.25">
      <c r="A8">
        <v>7</v>
      </c>
      <c r="B8">
        <v>222.18326629296507</v>
      </c>
      <c r="C8">
        <f t="shared" si="0"/>
        <v>206.55541879867155</v>
      </c>
      <c r="D8">
        <v>188.09387200895304</v>
      </c>
      <c r="E8">
        <v>241.73204370988086</v>
      </c>
      <c r="F8">
        <f t="shared" si="1"/>
        <v>214.64115020261761</v>
      </c>
      <c r="H8">
        <v>644.92577238749016</v>
      </c>
      <c r="I8">
        <v>260.61399738946426</v>
      </c>
      <c r="J8">
        <v>253.81420195328761</v>
      </c>
      <c r="K8">
        <v>332.4151872943778</v>
      </c>
      <c r="L8">
        <f t="shared" si="2"/>
        <v>372.94228975615499</v>
      </c>
      <c r="N8">
        <f t="shared" si="3"/>
        <v>29.696130700290418</v>
      </c>
      <c r="O8">
        <f t="shared" si="4"/>
        <v>27.932592240798343</v>
      </c>
      <c r="P8">
        <f t="shared" si="5"/>
        <v>23.448421096838523</v>
      </c>
      <c r="Q8">
        <f t="shared" si="6"/>
        <v>32.770271940158814</v>
      </c>
      <c r="R8">
        <f t="shared" si="7"/>
        <v>28.461853994521526</v>
      </c>
      <c r="T8">
        <f>SUM($N$2:N8)</f>
        <v>86.198210820933696</v>
      </c>
      <c r="U8">
        <f>SUM($O$2:O8)</f>
        <v>35.242960768895628</v>
      </c>
      <c r="V8">
        <f>SUM($P$2:P8)</f>
        <v>31.641340699687529</v>
      </c>
      <c r="W8">
        <f>SUM($Q$2:Q8)</f>
        <v>45.06368256973586</v>
      </c>
      <c r="X8">
        <f t="shared" si="8"/>
        <v>49.536548714813179</v>
      </c>
    </row>
    <row r="9" spans="1:24" x14ac:dyDescent="0.25">
      <c r="A9">
        <v>8</v>
      </c>
      <c r="B9">
        <v>66.718461585902503</v>
      </c>
      <c r="C9">
        <f t="shared" si="0"/>
        <v>250.43473059657865</v>
      </c>
      <c r="D9">
        <v>242.27526770434048</v>
      </c>
      <c r="E9">
        <v>212.30909674796939</v>
      </c>
      <c r="F9">
        <f t="shared" si="1"/>
        <v>192.93438915869777</v>
      </c>
      <c r="H9">
        <v>711.6442339733926</v>
      </c>
      <c r="I9">
        <v>511.04872798604288</v>
      </c>
      <c r="J9">
        <v>496.08946965762811</v>
      </c>
      <c r="K9">
        <v>544.72428404234722</v>
      </c>
      <c r="L9">
        <f t="shared" si="2"/>
        <v>565.87667891485273</v>
      </c>
      <c r="N9">
        <f t="shared" si="3"/>
        <v>8.9173239210769442</v>
      </c>
      <c r="O9">
        <f t="shared" si="4"/>
        <v>33.866413446682259</v>
      </c>
      <c r="P9">
        <f t="shared" si="5"/>
        <v>30.202857954937794</v>
      </c>
      <c r="Q9">
        <f t="shared" si="6"/>
        <v>28.781566270752784</v>
      </c>
      <c r="R9">
        <f t="shared" si="7"/>
        <v>25.442040398362444</v>
      </c>
      <c r="T9">
        <f>SUM($N$2:N9)</f>
        <v>95.115534742010638</v>
      </c>
      <c r="U9">
        <f>SUM($O$2:O9)</f>
        <v>69.109374215577887</v>
      </c>
      <c r="V9">
        <f>SUM($P$2:P9)</f>
        <v>61.844198654625323</v>
      </c>
      <c r="W9">
        <f>SUM($Q$2:Q9)</f>
        <v>73.845248840488637</v>
      </c>
      <c r="X9">
        <f t="shared" si="8"/>
        <v>74.978589113175616</v>
      </c>
    </row>
    <row r="10" spans="1:24" x14ac:dyDescent="0.25">
      <c r="A10">
        <v>9</v>
      </c>
      <c r="B10">
        <v>20.214982562847212</v>
      </c>
      <c r="C10">
        <f t="shared" si="0"/>
        <v>142.75001245880478</v>
      </c>
      <c r="D10">
        <v>173.32633538879881</v>
      </c>
      <c r="E10">
        <v>109.36458912760003</v>
      </c>
      <c r="F10">
        <f t="shared" si="1"/>
        <v>111.4139798845127</v>
      </c>
      <c r="H10">
        <v>731.85921653623984</v>
      </c>
      <c r="I10">
        <v>653.79874044484768</v>
      </c>
      <c r="J10">
        <v>669.41580504642695</v>
      </c>
      <c r="K10">
        <v>654.08887316994719</v>
      </c>
      <c r="L10">
        <f t="shared" si="2"/>
        <v>677.29065879936547</v>
      </c>
      <c r="N10">
        <f t="shared" si="3"/>
        <v>2.7018540788704297</v>
      </c>
      <c r="O10">
        <f t="shared" si="4"/>
        <v>19.304155337929686</v>
      </c>
      <c r="P10">
        <f t="shared" si="5"/>
        <v>21.60744981194798</v>
      </c>
      <c r="Q10">
        <f t="shared" si="6"/>
        <v>14.8259505497603</v>
      </c>
      <c r="R10">
        <f t="shared" si="7"/>
        <v>14.6098524446271</v>
      </c>
      <c r="T10">
        <f>SUM($N$2:N10)</f>
        <v>97.817388820881064</v>
      </c>
      <c r="U10">
        <f>SUM($O$2:O10)</f>
        <v>88.413529553507573</v>
      </c>
      <c r="V10">
        <f>SUM($P$2:P10)</f>
        <v>83.451648466573303</v>
      </c>
      <c r="W10">
        <f>SUM($Q$2:Q10)</f>
        <v>88.671199390248944</v>
      </c>
      <c r="X10">
        <f t="shared" si="8"/>
        <v>89.588441557802724</v>
      </c>
    </row>
    <row r="11" spans="1:24" x14ac:dyDescent="0.25">
      <c r="A11">
        <v>10</v>
      </c>
      <c r="B11">
        <v>6.2514339248194766</v>
      </c>
      <c r="C11">
        <f t="shared" si="0"/>
        <v>51.513259256060643</v>
      </c>
      <c r="D11">
        <v>81.496183506456447</v>
      </c>
      <c r="E11">
        <v>47.419089477520778</v>
      </c>
      <c r="F11">
        <f t="shared" si="1"/>
        <v>46.669991541214337</v>
      </c>
      <c r="H11">
        <v>738.11065046105932</v>
      </c>
      <c r="I11">
        <v>705.31199970090836</v>
      </c>
      <c r="J11">
        <v>750.91198855288337</v>
      </c>
      <c r="K11">
        <v>701.50796264746793</v>
      </c>
      <c r="L11">
        <f t="shared" si="2"/>
        <v>723.96065034057983</v>
      </c>
      <c r="N11">
        <f t="shared" si="3"/>
        <v>0.83554176690734272</v>
      </c>
      <c r="O11">
        <f t="shared" si="4"/>
        <v>6.9661637257580731</v>
      </c>
      <c r="P11">
        <f t="shared" si="5"/>
        <v>10.159591103285161</v>
      </c>
      <c r="Q11">
        <f t="shared" si="6"/>
        <v>6.4283428604859045</v>
      </c>
      <c r="R11">
        <f t="shared" si="7"/>
        <v>6.097409864109121</v>
      </c>
      <c r="T11">
        <f>SUM($N$2:N11)</f>
        <v>98.652930587788404</v>
      </c>
      <c r="U11">
        <f>SUM($O$2:O11)</f>
        <v>95.379693279265652</v>
      </c>
      <c r="V11">
        <f>SUM($P$2:P11)</f>
        <v>93.611239569858469</v>
      </c>
      <c r="W11">
        <f>SUM($Q$2:Q11)</f>
        <v>95.099542250734842</v>
      </c>
      <c r="X11">
        <f t="shared" si="8"/>
        <v>95.685851421911835</v>
      </c>
    </row>
    <row r="12" spans="1:24" x14ac:dyDescent="0.25">
      <c r="A12">
        <v>11</v>
      </c>
      <c r="B12">
        <v>2.711825287370317</v>
      </c>
      <c r="C12">
        <f t="shared" si="0"/>
        <v>17.545644319872739</v>
      </c>
      <c r="D12">
        <v>29.640741925697469</v>
      </c>
      <c r="E12">
        <v>18.357530254735469</v>
      </c>
      <c r="F12">
        <f t="shared" si="1"/>
        <v>17.063935446918997</v>
      </c>
      <c r="H12">
        <v>740.82247574842961</v>
      </c>
      <c r="I12">
        <v>722.85764402078109</v>
      </c>
      <c r="J12">
        <v>780.55273047858088</v>
      </c>
      <c r="K12">
        <v>719.86549290220341</v>
      </c>
      <c r="L12">
        <f t="shared" si="2"/>
        <v>741.02458578749884</v>
      </c>
      <c r="N12">
        <f t="shared" si="3"/>
        <v>0.36245177017028746</v>
      </c>
      <c r="O12">
        <f t="shared" si="4"/>
        <v>2.3727062269268187</v>
      </c>
      <c r="P12">
        <f t="shared" si="5"/>
        <v>3.6951155870904087</v>
      </c>
      <c r="Q12">
        <f t="shared" si="6"/>
        <v>2.4886285217501944</v>
      </c>
      <c r="R12">
        <f t="shared" si="7"/>
        <v>2.2297255264844273</v>
      </c>
      <c r="T12">
        <f>SUM($N$2:N12)</f>
        <v>99.015382357958686</v>
      </c>
      <c r="U12">
        <f>SUM($O$2:O12)</f>
        <v>97.752399506192475</v>
      </c>
      <c r="V12">
        <f>SUM($P$2:P12)</f>
        <v>97.306355156948882</v>
      </c>
      <c r="W12">
        <f>SUM($Q$2:Q12)</f>
        <v>97.588170772485043</v>
      </c>
      <c r="X12">
        <f t="shared" si="8"/>
        <v>97.915576948396279</v>
      </c>
    </row>
    <row r="13" spans="1:24" x14ac:dyDescent="0.25">
      <c r="A13">
        <v>12</v>
      </c>
      <c r="B13">
        <v>2.7096240829407736</v>
      </c>
      <c r="C13">
        <f t="shared" si="0"/>
        <v>7.0933295971792623</v>
      </c>
      <c r="D13">
        <v>11.170005662570217</v>
      </c>
      <c r="E13">
        <v>9.7101204484313044</v>
      </c>
      <c r="F13">
        <f t="shared" si="1"/>
        <v>7.6707699477803892</v>
      </c>
      <c r="H13">
        <v>743.53209983137037</v>
      </c>
      <c r="I13">
        <v>729.95097361796036</v>
      </c>
      <c r="J13">
        <v>791.72273614115113</v>
      </c>
      <c r="K13">
        <v>729.57561335063474</v>
      </c>
      <c r="L13">
        <f t="shared" si="2"/>
        <v>748.69535573527912</v>
      </c>
      <c r="N13">
        <f t="shared" si="3"/>
        <v>0.36215756595082305</v>
      </c>
      <c r="O13">
        <f t="shared" si="4"/>
        <v>0.95923449706597097</v>
      </c>
      <c r="P13">
        <f t="shared" si="5"/>
        <v>1.3924908538091565</v>
      </c>
      <c r="Q13">
        <f t="shared" si="6"/>
        <v>1.3163471535808806</v>
      </c>
      <c r="R13">
        <f t="shared" si="7"/>
        <v>1.0075575176017078</v>
      </c>
      <c r="T13">
        <f>SUM($N$2:N13)</f>
        <v>99.377539923909509</v>
      </c>
      <c r="U13">
        <f>SUM($O$2:O13)</f>
        <v>98.711634003258439</v>
      </c>
      <c r="V13">
        <f>SUM($P$2:P13)</f>
        <v>98.698846010758032</v>
      </c>
      <c r="W13">
        <f>SUM($Q$2:Q13)</f>
        <v>98.904517926065921</v>
      </c>
      <c r="X13">
        <f t="shared" si="8"/>
        <v>98.923134465997975</v>
      </c>
    </row>
    <row r="14" spans="1:24" x14ac:dyDescent="0.25">
      <c r="A14">
        <v>13</v>
      </c>
      <c r="B14">
        <v>1.5305025443920222</v>
      </c>
      <c r="C14">
        <f t="shared" si="0"/>
        <v>2.9875752464274603</v>
      </c>
      <c r="D14">
        <v>5.822006131605951</v>
      </c>
      <c r="E14">
        <v>5.4917625032033124</v>
      </c>
      <c r="F14">
        <f t="shared" si="1"/>
        <v>3.9579616064071867</v>
      </c>
      <c r="H14">
        <v>745.06260237576237</v>
      </c>
      <c r="I14">
        <v>732.93854886438783</v>
      </c>
      <c r="J14">
        <v>797.54474227275705</v>
      </c>
      <c r="K14">
        <v>735.06737585383803</v>
      </c>
      <c r="L14">
        <f t="shared" si="2"/>
        <v>752.65331734168626</v>
      </c>
      <c r="N14">
        <f t="shared" si="3"/>
        <v>0.2045608760448383</v>
      </c>
      <c r="O14">
        <f t="shared" si="4"/>
        <v>0.40401128971832906</v>
      </c>
      <c r="P14">
        <f t="shared" si="5"/>
        <v>0.72579106349500944</v>
      </c>
      <c r="Q14">
        <f t="shared" si="6"/>
        <v>0.74448777207514116</v>
      </c>
      <c r="R14">
        <f t="shared" si="7"/>
        <v>0.51971275033332942</v>
      </c>
      <c r="T14">
        <f>SUM($N$2:N14)</f>
        <v>99.582100799954347</v>
      </c>
      <c r="U14">
        <f>SUM($O$2:O14)</f>
        <v>99.115645292976765</v>
      </c>
      <c r="V14">
        <f>SUM($P$2:P14)</f>
        <v>99.424637074253042</v>
      </c>
      <c r="W14">
        <f>SUM($Q$2:Q14)</f>
        <v>99.649005698141067</v>
      </c>
      <c r="X14">
        <f t="shared" si="8"/>
        <v>99.442847216331302</v>
      </c>
    </row>
    <row r="15" spans="1:24" x14ac:dyDescent="0.25">
      <c r="A15">
        <v>14</v>
      </c>
      <c r="B15">
        <v>1.4137775299312287</v>
      </c>
      <c r="C15">
        <f t="shared" si="0"/>
        <v>1.6723933828452289</v>
      </c>
      <c r="D15">
        <v>2.7552089509077482</v>
      </c>
      <c r="E15">
        <v>2.0493339632709464</v>
      </c>
      <c r="F15">
        <f t="shared" si="1"/>
        <v>1.9726784567387881</v>
      </c>
      <c r="H15">
        <v>746.47637990569365</v>
      </c>
      <c r="I15">
        <v>734.61094224723308</v>
      </c>
      <c r="J15">
        <v>800.29995122366483</v>
      </c>
      <c r="K15">
        <v>737.11670981710893</v>
      </c>
      <c r="L15">
        <f t="shared" si="2"/>
        <v>754.62599579842515</v>
      </c>
      <c r="N15">
        <f t="shared" si="3"/>
        <v>0.18895987537879147</v>
      </c>
      <c r="O15">
        <f t="shared" si="4"/>
        <v>0.22615859075939951</v>
      </c>
      <c r="P15">
        <f t="shared" si="5"/>
        <v>0.34347370810458111</v>
      </c>
      <c r="Q15">
        <f t="shared" si="6"/>
        <v>0.27781683488016312</v>
      </c>
      <c r="R15">
        <f t="shared" si="7"/>
        <v>0.2591022522807338</v>
      </c>
      <c r="T15">
        <f>SUM($N$2:N15)</f>
        <v>99.771060675333132</v>
      </c>
      <c r="U15">
        <f>SUM($O$2:O15)</f>
        <v>99.341803883736162</v>
      </c>
      <c r="V15">
        <f>SUM($P$2:P15)</f>
        <v>99.768110782357624</v>
      </c>
      <c r="W15">
        <f>SUM($Q$2:Q15)</f>
        <v>99.926822533021237</v>
      </c>
      <c r="X15">
        <f t="shared" si="8"/>
        <v>99.701949468612042</v>
      </c>
    </row>
    <row r="16" spans="1:24" x14ac:dyDescent="0.25">
      <c r="A16">
        <v>15</v>
      </c>
      <c r="B16">
        <v>1.7128994834633091</v>
      </c>
      <c r="C16">
        <f t="shared" si="0"/>
        <v>1.5160555700795977</v>
      </c>
      <c r="D16">
        <v>1.8601227197067898</v>
      </c>
      <c r="E16">
        <v>0.5397983476791598</v>
      </c>
      <c r="F16">
        <f t="shared" si="1"/>
        <v>1.4072190302322141</v>
      </c>
      <c r="H16">
        <v>748.18927938915692</v>
      </c>
      <c r="I16">
        <v>736.12699781731271</v>
      </c>
      <c r="J16">
        <v>802.16007394337157</v>
      </c>
      <c r="K16">
        <v>737.65650816478808</v>
      </c>
      <c r="L16">
        <f t="shared" si="2"/>
        <v>756.03321482865738</v>
      </c>
      <c r="N16">
        <f t="shared" si="3"/>
        <v>0.22893932466685024</v>
      </c>
      <c r="O16">
        <f t="shared" si="4"/>
        <v>0.20501695041319745</v>
      </c>
      <c r="P16">
        <f t="shared" si="5"/>
        <v>0.23188921764237611</v>
      </c>
      <c r="Q16">
        <f t="shared" si="6"/>
        <v>7.3177466978786826E-2</v>
      </c>
      <c r="R16">
        <f t="shared" si="7"/>
        <v>0.18475573992530264</v>
      </c>
      <c r="T16">
        <f>SUM($N$2:N16)</f>
        <v>99.999999999999986</v>
      </c>
      <c r="U16">
        <f>SUM($O$2:O16)</f>
        <v>99.546820834149358</v>
      </c>
      <c r="V16">
        <f>SUM($P$2:P16)</f>
        <v>100</v>
      </c>
      <c r="W16">
        <f>SUM($Q$2:Q16)</f>
        <v>100.00000000000003</v>
      </c>
      <c r="X16">
        <f t="shared" si="8"/>
        <v>99.886705208537336</v>
      </c>
    </row>
    <row r="17" spans="1:24" x14ac:dyDescent="0.25">
      <c r="A17">
        <v>16</v>
      </c>
      <c r="B17">
        <v>0</v>
      </c>
      <c r="C17">
        <f t="shared" si="0"/>
        <v>1.3341804409787712</v>
      </c>
      <c r="D17">
        <v>0</v>
      </c>
      <c r="E17">
        <v>0</v>
      </c>
      <c r="F17">
        <f t="shared" si="1"/>
        <v>0.3335451102446928</v>
      </c>
      <c r="H17">
        <v>748.18927938915692</v>
      </c>
      <c r="I17">
        <v>737.46117825829151</v>
      </c>
      <c r="J17">
        <v>802.16007394337157</v>
      </c>
      <c r="K17">
        <v>737.65650816478808</v>
      </c>
      <c r="L17">
        <f t="shared" si="2"/>
        <v>756.36675993890208</v>
      </c>
      <c r="N17">
        <f t="shared" si="3"/>
        <v>0</v>
      </c>
      <c r="O17">
        <f t="shared" si="4"/>
        <v>0.18042188605002224</v>
      </c>
      <c r="P17">
        <f t="shared" si="5"/>
        <v>0</v>
      </c>
      <c r="Q17">
        <f t="shared" si="6"/>
        <v>0</v>
      </c>
      <c r="R17">
        <f t="shared" si="7"/>
        <v>4.510547151250556E-2</v>
      </c>
      <c r="T17">
        <f>SUM($N$2:N17)</f>
        <v>99.999999999999986</v>
      </c>
      <c r="U17">
        <f>SUM($O$2:O17)</f>
        <v>99.727242720199385</v>
      </c>
      <c r="V17">
        <f>SUM($P$2:P17)</f>
        <v>100</v>
      </c>
      <c r="W17">
        <f>SUM($Q$2:Q17)</f>
        <v>100.00000000000003</v>
      </c>
      <c r="X17">
        <f t="shared" si="8"/>
        <v>99.931810680049836</v>
      </c>
    </row>
    <row r="18" spans="1:24" x14ac:dyDescent="0.25">
      <c r="A18">
        <v>17</v>
      </c>
      <c r="B18">
        <v>0</v>
      </c>
      <c r="C18">
        <f t="shared" si="0"/>
        <v>0.40611948398332148</v>
      </c>
      <c r="D18">
        <v>0</v>
      </c>
      <c r="E18">
        <v>0</v>
      </c>
      <c r="F18">
        <f t="shared" si="1"/>
        <v>0.10152987099583037</v>
      </c>
      <c r="H18">
        <v>748.18927938915692</v>
      </c>
      <c r="I18">
        <v>737.86729774227479</v>
      </c>
      <c r="J18">
        <v>802.16007394337157</v>
      </c>
      <c r="K18">
        <v>737.65650816478808</v>
      </c>
      <c r="L18">
        <f t="shared" si="2"/>
        <v>756.4682898098979</v>
      </c>
      <c r="N18">
        <f t="shared" si="3"/>
        <v>0</v>
      </c>
      <c r="O18">
        <f t="shared" si="4"/>
        <v>5.4919740247562618E-2</v>
      </c>
      <c r="P18">
        <f t="shared" si="5"/>
        <v>0</v>
      </c>
      <c r="Q18">
        <f t="shared" si="6"/>
        <v>0</v>
      </c>
      <c r="R18">
        <f t="shared" si="7"/>
        <v>1.3729935061890654E-2</v>
      </c>
      <c r="T18">
        <f>SUM($N$2:N18)</f>
        <v>99.999999999999986</v>
      </c>
      <c r="U18">
        <f>SUM($O$2:O18)</f>
        <v>99.782162460446941</v>
      </c>
      <c r="V18">
        <f>SUM($P$2:P18)</f>
        <v>100</v>
      </c>
      <c r="W18">
        <f>SUM($Q$2:Q18)</f>
        <v>100.00000000000003</v>
      </c>
      <c r="X18">
        <f t="shared" si="8"/>
        <v>99.945540615111724</v>
      </c>
    </row>
    <row r="19" spans="1:24" x14ac:dyDescent="0.25">
      <c r="A19">
        <v>18</v>
      </c>
      <c r="B19">
        <v>0</v>
      </c>
      <c r="C19">
        <f t="shared" si="0"/>
        <v>0.67216928286971289</v>
      </c>
      <c r="D19">
        <v>0</v>
      </c>
      <c r="E19">
        <v>0</v>
      </c>
      <c r="F19">
        <f t="shared" si="1"/>
        <v>0.16804232071742822</v>
      </c>
      <c r="H19">
        <v>748.18927938915692</v>
      </c>
      <c r="I19">
        <v>738.53946702514452</v>
      </c>
      <c r="J19">
        <v>802.16007394337157</v>
      </c>
      <c r="K19">
        <v>737.65650816478808</v>
      </c>
      <c r="L19">
        <f t="shared" si="2"/>
        <v>756.6363321306153</v>
      </c>
      <c r="N19">
        <f t="shared" si="3"/>
        <v>0</v>
      </c>
      <c r="O19">
        <f t="shared" si="4"/>
        <v>9.0897787162339413E-2</v>
      </c>
      <c r="P19">
        <f t="shared" si="5"/>
        <v>0</v>
      </c>
      <c r="Q19">
        <f t="shared" si="6"/>
        <v>0</v>
      </c>
      <c r="R19">
        <f t="shared" si="7"/>
        <v>2.2724446790584853E-2</v>
      </c>
      <c r="T19">
        <f>SUM($N$2:N19)</f>
        <v>99.999999999999986</v>
      </c>
      <c r="U19">
        <f>SUM($O$2:O19)</f>
        <v>99.873060247609274</v>
      </c>
      <c r="V19">
        <f>SUM($P$2:P19)</f>
        <v>100</v>
      </c>
      <c r="W19">
        <f>SUM($Q$2:Q19)</f>
        <v>100.00000000000003</v>
      </c>
      <c r="X19">
        <f t="shared" si="8"/>
        <v>99.968265061902315</v>
      </c>
    </row>
    <row r="20" spans="1:24" x14ac:dyDescent="0.25">
      <c r="A20">
        <v>19</v>
      </c>
      <c r="B20">
        <v>0</v>
      </c>
      <c r="C20">
        <f t="shared" si="0"/>
        <v>0.78930094886134317</v>
      </c>
      <c r="D20">
        <v>0</v>
      </c>
      <c r="E20">
        <v>0</v>
      </c>
      <c r="F20">
        <f t="shared" si="1"/>
        <v>0.19732523721533579</v>
      </c>
      <c r="H20">
        <v>748.18927938915692</v>
      </c>
      <c r="I20">
        <v>739.32876797400581</v>
      </c>
      <c r="J20">
        <v>802.16007394337157</v>
      </c>
      <c r="K20">
        <v>737.65650816478808</v>
      </c>
      <c r="L20">
        <f t="shared" si="2"/>
        <v>756.8336573678306</v>
      </c>
      <c r="N20">
        <f t="shared" si="3"/>
        <v>0</v>
      </c>
      <c r="O20">
        <f t="shared" si="4"/>
        <v>0.10673756073815925</v>
      </c>
      <c r="P20">
        <f t="shared" si="5"/>
        <v>0</v>
      </c>
      <c r="Q20">
        <f t="shared" si="6"/>
        <v>0</v>
      </c>
      <c r="R20">
        <f t="shared" si="7"/>
        <v>2.6684390184539813E-2</v>
      </c>
      <c r="T20">
        <f>SUM($N$2:N20)</f>
        <v>99.999999999999986</v>
      </c>
      <c r="U20">
        <f>SUM($O$2:O20)</f>
        <v>99.979797808347428</v>
      </c>
      <c r="V20">
        <f>SUM($P$2:P20)</f>
        <v>100</v>
      </c>
      <c r="W20">
        <f>SUM($Q$2:Q20)</f>
        <v>100.00000000000003</v>
      </c>
      <c r="X20">
        <f t="shared" si="8"/>
        <v>99.994949452086871</v>
      </c>
    </row>
    <row r="21" spans="1:24" x14ac:dyDescent="0.25">
      <c r="A21">
        <v>20</v>
      </c>
      <c r="B21">
        <v>0</v>
      </c>
      <c r="C21">
        <f t="shared" si="0"/>
        <v>0.14939079486312212</v>
      </c>
      <c r="D21">
        <v>0</v>
      </c>
      <c r="E21">
        <v>0</v>
      </c>
      <c r="F21">
        <f t="shared" si="1"/>
        <v>3.7347698715780531E-2</v>
      </c>
      <c r="H21">
        <v>748.18927938915692</v>
      </c>
      <c r="I21">
        <v>739.47815876886898</v>
      </c>
      <c r="J21">
        <v>802.16007394337157</v>
      </c>
      <c r="K21">
        <v>737.65650816478808</v>
      </c>
      <c r="L21">
        <f t="shared" si="2"/>
        <v>756.87100506654645</v>
      </c>
      <c r="N21">
        <f t="shared" si="3"/>
        <v>0</v>
      </c>
      <c r="O21">
        <f t="shared" si="4"/>
        <v>2.020219165253475E-2</v>
      </c>
      <c r="P21">
        <f t="shared" si="5"/>
        <v>0</v>
      </c>
      <c r="Q21">
        <f t="shared" si="6"/>
        <v>0</v>
      </c>
      <c r="R21">
        <f t="shared" si="7"/>
        <v>5.0505479131336874E-3</v>
      </c>
      <c r="T21">
        <f>SUM($N$2:N21)</f>
        <v>99.999999999999986</v>
      </c>
      <c r="U21">
        <f>SUM($O$2:O21)</f>
        <v>99.999999999999957</v>
      </c>
      <c r="V21">
        <f>SUM($P$2:P21)</f>
        <v>100</v>
      </c>
      <c r="W21">
        <f>SUM($Q$2:Q21)</f>
        <v>100.00000000000003</v>
      </c>
      <c r="X21">
        <f t="shared" si="8"/>
        <v>100</v>
      </c>
    </row>
    <row r="23" spans="1:24" s="2" customFormat="1" x14ac:dyDescent="0.25">
      <c r="A23" s="2" t="s">
        <v>47</v>
      </c>
      <c r="B23" s="2">
        <f>SUM(B2:B21)</f>
        <v>748.18927938915692</v>
      </c>
      <c r="C23" s="2">
        <f t="shared" ref="C23:Q23" si="9">SUM(C2:C21)</f>
        <v>739.47815876886898</v>
      </c>
      <c r="D23" s="2">
        <f t="shared" si="9"/>
        <v>802.16007394337157</v>
      </c>
      <c r="E23" s="2">
        <f t="shared" si="9"/>
        <v>737.65650816478808</v>
      </c>
      <c r="N23" s="2">
        <f t="shared" si="9"/>
        <v>99.999999999999986</v>
      </c>
      <c r="O23" s="2">
        <f t="shared" si="9"/>
        <v>99.999999999999957</v>
      </c>
      <c r="P23" s="2">
        <f t="shared" si="9"/>
        <v>100</v>
      </c>
      <c r="Q23" s="2">
        <f t="shared" si="9"/>
        <v>100.00000000000003</v>
      </c>
    </row>
    <row r="32" spans="1:24" x14ac:dyDescent="0.25">
      <c r="A32" s="1" t="s">
        <v>46</v>
      </c>
      <c r="B32" s="1" t="s">
        <v>45</v>
      </c>
    </row>
    <row r="33" spans="1:2" x14ac:dyDescent="0.25">
      <c r="A33" s="1">
        <v>1</v>
      </c>
      <c r="B33" s="1">
        <v>0.51186831337887362</v>
      </c>
    </row>
    <row r="34" spans="1:2" x14ac:dyDescent="0.25">
      <c r="A34" s="1">
        <v>2</v>
      </c>
      <c r="B34" s="1">
        <v>0</v>
      </c>
    </row>
    <row r="35" spans="1:2" x14ac:dyDescent="0.25">
      <c r="A35" s="1">
        <v>3</v>
      </c>
      <c r="B35" s="1">
        <v>8.7167103996135462E-2</v>
      </c>
    </row>
    <row r="36" spans="1:2" x14ac:dyDescent="0.25">
      <c r="A36" s="1">
        <v>4</v>
      </c>
      <c r="B36" s="1">
        <v>0.69064463666159714</v>
      </c>
    </row>
    <row r="37" spans="1:2" x14ac:dyDescent="0.25">
      <c r="A37" s="1">
        <v>5</v>
      </c>
      <c r="B37" s="1">
        <v>15.298490133691871</v>
      </c>
    </row>
    <row r="38" spans="1:2" x14ac:dyDescent="0.25">
      <c r="A38" s="1">
        <v>6</v>
      </c>
      <c r="B38" s="1">
        <v>91.528986993856904</v>
      </c>
    </row>
    <row r="39" spans="1:2" x14ac:dyDescent="0.25">
      <c r="A39" s="1">
        <v>7</v>
      </c>
      <c r="B39" s="1">
        <v>413.11083759734311</v>
      </c>
    </row>
    <row r="40" spans="1:2" x14ac:dyDescent="0.25">
      <c r="A40" s="1">
        <v>8</v>
      </c>
      <c r="B40" s="1">
        <v>500.86946119315729</v>
      </c>
    </row>
    <row r="41" spans="1:2" x14ac:dyDescent="0.25">
      <c r="A41" s="1">
        <v>9</v>
      </c>
      <c r="B41" s="1">
        <v>285.50002491760955</v>
      </c>
    </row>
    <row r="42" spans="1:2" x14ac:dyDescent="0.25">
      <c r="A42" s="1">
        <v>10</v>
      </c>
      <c r="B42" s="1">
        <v>103.02651851212129</v>
      </c>
    </row>
    <row r="43" spans="1:2" x14ac:dyDescent="0.25">
      <c r="A43" s="1">
        <v>11</v>
      </c>
      <c r="B43" s="1">
        <v>35.091288639745478</v>
      </c>
    </row>
    <row r="44" spans="1:2" x14ac:dyDescent="0.25">
      <c r="A44" s="1">
        <v>12</v>
      </c>
      <c r="B44" s="1">
        <v>14.186659194358525</v>
      </c>
    </row>
    <row r="45" spans="1:2" x14ac:dyDescent="0.25">
      <c r="A45" s="1">
        <v>13</v>
      </c>
      <c r="B45" s="1">
        <v>5.9751504928549206</v>
      </c>
    </row>
    <row r="46" spans="1:2" x14ac:dyDescent="0.25">
      <c r="A46" s="1">
        <v>14</v>
      </c>
      <c r="B46" s="1">
        <v>3.3447867656904577</v>
      </c>
    </row>
    <row r="47" spans="1:2" x14ac:dyDescent="0.25">
      <c r="A47" s="1">
        <v>15</v>
      </c>
      <c r="B47" s="1">
        <v>3.0321111401591954</v>
      </c>
    </row>
    <row r="48" spans="1:2" x14ac:dyDescent="0.25">
      <c r="A48" s="1">
        <v>16</v>
      </c>
      <c r="B48" s="1">
        <v>2.6683608819575424</v>
      </c>
    </row>
    <row r="49" spans="1:2" x14ac:dyDescent="0.25">
      <c r="A49" s="1">
        <v>17</v>
      </c>
      <c r="B49" s="1">
        <v>0.81223896796664297</v>
      </c>
    </row>
    <row r="50" spans="1:2" x14ac:dyDescent="0.25">
      <c r="A50" s="1">
        <v>18</v>
      </c>
      <c r="B50" s="1">
        <v>1.3443385657394258</v>
      </c>
    </row>
    <row r="51" spans="1:2" x14ac:dyDescent="0.25">
      <c r="A51" s="1">
        <v>19</v>
      </c>
      <c r="B51" s="1">
        <v>1.5786018977226863</v>
      </c>
    </row>
    <row r="52" spans="1:2" x14ac:dyDescent="0.25">
      <c r="A52" s="1">
        <v>20</v>
      </c>
      <c r="B52" s="1">
        <v>0.29878158972624425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B1" workbookViewId="0">
      <selection activeCell="F2" sqref="F2:F2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5" width="28.5703125" customWidth="1"/>
    <col min="6" max="6" width="12.7109375" bestFit="1" customWidth="1"/>
  </cols>
  <sheetData>
    <row r="1" spans="1:6" x14ac:dyDescent="0.25">
      <c r="A1" t="s">
        <v>14</v>
      </c>
      <c r="B1" t="s">
        <v>3</v>
      </c>
      <c r="C1" t="s">
        <v>4</v>
      </c>
      <c r="D1" t="s">
        <v>16</v>
      </c>
      <c r="E1" t="s">
        <v>22</v>
      </c>
      <c r="F1" t="s">
        <v>5</v>
      </c>
    </row>
    <row r="2" spans="1:6" x14ac:dyDescent="0.25">
      <c r="A2">
        <v>1</v>
      </c>
      <c r="B2">
        <v>-1.3376347319976385</v>
      </c>
      <c r="C2">
        <v>0.96320055980673591</v>
      </c>
      <c r="D2">
        <v>1.0327362644389868</v>
      </c>
      <c r="E2">
        <v>-2.6117053593707508E-2</v>
      </c>
      <c r="F2">
        <f>AVERAGE(B2:E2)</f>
        <v>0.15804625966359417</v>
      </c>
    </row>
    <row r="3" spans="1:6" x14ac:dyDescent="0.25">
      <c r="A3">
        <v>2</v>
      </c>
      <c r="B3">
        <v>-1.9547455081876681</v>
      </c>
      <c r="C3">
        <v>1.7801554860383284</v>
      </c>
      <c r="D3">
        <v>2.1749435106504507</v>
      </c>
      <c r="E3">
        <v>0.90915096309483467</v>
      </c>
      <c r="F3">
        <f t="shared" ref="F3:F22" si="0">AVERAGE(B3:E3)</f>
        <v>0.7273761128989864</v>
      </c>
    </row>
    <row r="4" spans="1:6" x14ac:dyDescent="0.25">
      <c r="A4">
        <v>3</v>
      </c>
      <c r="B4">
        <v>-2.6150415788243402</v>
      </c>
      <c r="C4">
        <v>3.0665633787402968</v>
      </c>
      <c r="D4">
        <v>3.3618709553822814</v>
      </c>
      <c r="E4">
        <v>1.3574600534089842</v>
      </c>
      <c r="F4">
        <f t="shared" si="0"/>
        <v>1.2927132021768055</v>
      </c>
    </row>
    <row r="5" spans="1:6" x14ac:dyDescent="0.25">
      <c r="A5">
        <v>4</v>
      </c>
      <c r="B5">
        <v>-2.4277636349748879</v>
      </c>
      <c r="C5">
        <v>7.5897310733732333</v>
      </c>
      <c r="D5">
        <v>5.6018517903726135</v>
      </c>
      <c r="E5">
        <v>4.0250784652030678</v>
      </c>
      <c r="F5">
        <f t="shared" si="0"/>
        <v>3.6972244234935068</v>
      </c>
    </row>
    <row r="6" spans="1:6" x14ac:dyDescent="0.25">
      <c r="A6">
        <v>5</v>
      </c>
      <c r="B6">
        <v>-0.76472434604795581</v>
      </c>
      <c r="C6">
        <v>14.146018564132078</v>
      </c>
      <c r="D6">
        <v>25.032851527581684</v>
      </c>
      <c r="E6">
        <v>35.711939819472484</v>
      </c>
      <c r="F6">
        <f t="shared" si="0"/>
        <v>18.531521391284571</v>
      </c>
    </row>
    <row r="7" spans="1:6" x14ac:dyDescent="0.25">
      <c r="A7">
        <v>6</v>
      </c>
      <c r="B7">
        <v>50.576876267438593</v>
      </c>
      <c r="C7">
        <v>158.43689344160825</v>
      </c>
      <c r="D7">
        <v>158.23035947849007</v>
      </c>
      <c r="E7">
        <v>217.26475819660601</v>
      </c>
      <c r="F7">
        <f t="shared" si="0"/>
        <v>146.12722184603575</v>
      </c>
    </row>
    <row r="8" spans="1:6" x14ac:dyDescent="0.25">
      <c r="A8">
        <v>7</v>
      </c>
      <c r="B8">
        <v>249.36726579406957</v>
      </c>
      <c r="C8">
        <v>358.39860459836029</v>
      </c>
      <c r="D8">
        <v>397.65728968148028</v>
      </c>
      <c r="E8">
        <v>421.84820802911617</v>
      </c>
      <c r="F8">
        <f t="shared" si="0"/>
        <v>356.81784202575659</v>
      </c>
    </row>
    <row r="9" spans="1:6" x14ac:dyDescent="0.25">
      <c r="A9">
        <v>8</v>
      </c>
      <c r="B9">
        <v>469.79731276946302</v>
      </c>
      <c r="C9">
        <v>519.84984906656007</v>
      </c>
      <c r="D9">
        <v>591.8714550752785</v>
      </c>
      <c r="E9">
        <v>529.49972554223723</v>
      </c>
      <c r="F9">
        <f t="shared" si="0"/>
        <v>527.75458561338473</v>
      </c>
    </row>
    <row r="10" spans="1:6" x14ac:dyDescent="0.25">
      <c r="A10">
        <v>9</v>
      </c>
      <c r="B10">
        <v>602.20632948082289</v>
      </c>
      <c r="C10">
        <v>619.85818338567424</v>
      </c>
      <c r="D10">
        <v>695.49917429850996</v>
      </c>
      <c r="E10">
        <v>574.5624428340933</v>
      </c>
      <c r="F10">
        <f t="shared" si="0"/>
        <v>623.03153249977515</v>
      </c>
    </row>
    <row r="11" spans="1:6" x14ac:dyDescent="0.25">
      <c r="A11">
        <v>10</v>
      </c>
      <c r="B11">
        <v>661.76078422676767</v>
      </c>
      <c r="C11">
        <v>677.2966465005295</v>
      </c>
      <c r="D11">
        <v>743.7689862119372</v>
      </c>
      <c r="E11">
        <v>590.48796270381069</v>
      </c>
      <c r="F11">
        <f t="shared" si="0"/>
        <v>668.32859491076135</v>
      </c>
    </row>
    <row r="12" spans="1:6" x14ac:dyDescent="0.25">
      <c r="A12">
        <v>11</v>
      </c>
      <c r="B12">
        <v>687.87779211577663</v>
      </c>
      <c r="C12">
        <v>708.48584974513494</v>
      </c>
      <c r="D12">
        <v>765.56788956472531</v>
      </c>
      <c r="E12">
        <v>595.93347714944537</v>
      </c>
      <c r="F12">
        <f t="shared" si="0"/>
        <v>689.46625214377059</v>
      </c>
    </row>
    <row r="13" spans="1:6" x14ac:dyDescent="0.25">
      <c r="A13">
        <v>12</v>
      </c>
      <c r="B13">
        <v>699.34682152534685</v>
      </c>
      <c r="C13">
        <v>724.87992509121727</v>
      </c>
      <c r="D13">
        <v>774.64330316314715</v>
      </c>
      <c r="E13">
        <v>598.70311533715153</v>
      </c>
      <c r="F13">
        <f t="shared" si="0"/>
        <v>699.39329127921565</v>
      </c>
    </row>
    <row r="14" spans="1:6" x14ac:dyDescent="0.25">
      <c r="A14">
        <v>13</v>
      </c>
      <c r="B14">
        <v>704.5106864612394</v>
      </c>
      <c r="C14">
        <v>733.66216354735695</v>
      </c>
      <c r="D14">
        <v>780.34983802216095</v>
      </c>
      <c r="E14">
        <v>600.69835247028209</v>
      </c>
      <c r="F14">
        <f t="shared" si="0"/>
        <v>704.80526012525979</v>
      </c>
    </row>
    <row r="15" spans="1:6" x14ac:dyDescent="0.25">
      <c r="A15">
        <v>14</v>
      </c>
      <c r="B15">
        <v>706.63564484503661</v>
      </c>
      <c r="C15">
        <v>739.59277566598485</v>
      </c>
      <c r="D15">
        <v>783.44793639262639</v>
      </c>
      <c r="E15">
        <v>600.97318429963912</v>
      </c>
      <c r="F15">
        <f t="shared" si="0"/>
        <v>707.6623853008216</v>
      </c>
    </row>
    <row r="16" spans="1:6" x14ac:dyDescent="0.25">
      <c r="A16">
        <v>15</v>
      </c>
      <c r="B16">
        <v>708.83923086577511</v>
      </c>
      <c r="C16">
        <v>743.62926869919227</v>
      </c>
      <c r="D16">
        <v>784.75100890203407</v>
      </c>
      <c r="E16">
        <v>602.01132807607803</v>
      </c>
      <c r="F16">
        <f t="shared" si="0"/>
        <v>709.80770913576976</v>
      </c>
    </row>
    <row r="17" spans="1:6" x14ac:dyDescent="0.25">
      <c r="A17">
        <v>16</v>
      </c>
      <c r="B17">
        <v>708.83923086577511</v>
      </c>
      <c r="C17">
        <v>746.29913368652399</v>
      </c>
      <c r="D17">
        <v>784.75100890203407</v>
      </c>
      <c r="E17">
        <v>602.01132807607803</v>
      </c>
      <c r="F17">
        <f t="shared" si="0"/>
        <v>710.47517538260286</v>
      </c>
    </row>
    <row r="18" spans="1:6" x14ac:dyDescent="0.25">
      <c r="A18">
        <v>17</v>
      </c>
      <c r="B18">
        <v>708.83923086577511</v>
      </c>
      <c r="C18">
        <v>748.29823177871833</v>
      </c>
      <c r="D18">
        <v>784.75100890203407</v>
      </c>
      <c r="E18">
        <v>602.01132807607803</v>
      </c>
      <c r="F18">
        <f t="shared" si="0"/>
        <v>710.97494990565133</v>
      </c>
    </row>
    <row r="19" spans="1:6" x14ac:dyDescent="0.25">
      <c r="A19">
        <v>18</v>
      </c>
      <c r="B19">
        <v>708.83923086577511</v>
      </c>
      <c r="C19">
        <v>749.59868695760952</v>
      </c>
      <c r="D19">
        <v>784.75100890203407</v>
      </c>
      <c r="E19">
        <v>602.01132807607803</v>
      </c>
      <c r="F19">
        <f t="shared" si="0"/>
        <v>711.30006370037415</v>
      </c>
    </row>
    <row r="20" spans="1:6" x14ac:dyDescent="0.25">
      <c r="A20">
        <v>19</v>
      </c>
      <c r="B20">
        <v>708.83923086577511</v>
      </c>
      <c r="C20">
        <v>751.14167219963235</v>
      </c>
      <c r="D20">
        <v>784.75100890203407</v>
      </c>
      <c r="E20">
        <v>602.01132807607803</v>
      </c>
      <c r="F20">
        <f t="shared" si="0"/>
        <v>711.68581001087978</v>
      </c>
    </row>
    <row r="21" spans="1:6" x14ac:dyDescent="0.25">
      <c r="A21">
        <v>20</v>
      </c>
      <c r="B21">
        <v>708.83923086577511</v>
      </c>
      <c r="C21">
        <v>752.28631560926988</v>
      </c>
      <c r="D21">
        <v>784.75100890203407</v>
      </c>
      <c r="E21">
        <v>602.01132807607803</v>
      </c>
      <c r="F21">
        <f t="shared" si="0"/>
        <v>711.97197086328924</v>
      </c>
    </row>
    <row r="22" spans="1:6" x14ac:dyDescent="0.25">
      <c r="A22">
        <v>21</v>
      </c>
      <c r="B22">
        <v>708.83923086577511</v>
      </c>
      <c r="C22">
        <v>752.28631560926988</v>
      </c>
      <c r="D22">
        <v>784.75100890203407</v>
      </c>
      <c r="E22">
        <v>602.01132807607803</v>
      </c>
      <c r="F22">
        <f t="shared" si="0"/>
        <v>711.97197086328924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2" sqref="F2:F2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5" width="28.5703125" customWidth="1"/>
  </cols>
  <sheetData>
    <row r="1" spans="1:6" x14ac:dyDescent="0.25">
      <c r="A1" t="s">
        <v>14</v>
      </c>
      <c r="B1" t="s">
        <v>6</v>
      </c>
      <c r="C1" t="s">
        <v>7</v>
      </c>
      <c r="D1" t="s">
        <v>17</v>
      </c>
      <c r="E1" t="s">
        <v>23</v>
      </c>
      <c r="F1" t="s">
        <v>2</v>
      </c>
    </row>
    <row r="2" spans="1:6" x14ac:dyDescent="0.25">
      <c r="A2">
        <v>1</v>
      </c>
      <c r="B2">
        <v>-6.6294548794522928E-2</v>
      </c>
      <c r="C2">
        <v>1.479804022638441</v>
      </c>
      <c r="D2">
        <v>-0.34974026839076766</v>
      </c>
      <c r="E2">
        <v>1.7782317317970839</v>
      </c>
      <c r="F2">
        <f>AVERAGE(B2:E2)</f>
        <v>0.7105002343125586</v>
      </c>
    </row>
    <row r="3" spans="1:6" x14ac:dyDescent="0.25">
      <c r="A3">
        <v>2</v>
      </c>
      <c r="B3">
        <v>-1.4916577464550187</v>
      </c>
      <c r="C3">
        <v>3.001611715438913</v>
      </c>
      <c r="D3">
        <v>-0.18452487050735791</v>
      </c>
      <c r="E3">
        <v>5.1210117026474045</v>
      </c>
      <c r="F3">
        <f t="shared" ref="F3:F22" si="0">AVERAGE(B3:E3)</f>
        <v>1.6116102002809853</v>
      </c>
    </row>
    <row r="4" spans="1:6" x14ac:dyDescent="0.25">
      <c r="A4">
        <v>3</v>
      </c>
      <c r="B4">
        <v>-2.7744604763963645</v>
      </c>
      <c r="C4">
        <v>4.2323615542963093</v>
      </c>
      <c r="D4">
        <v>0.4793788352163999</v>
      </c>
      <c r="E4">
        <v>6.0094189870892327</v>
      </c>
      <c r="F4">
        <f t="shared" si="0"/>
        <v>1.9866747250513943</v>
      </c>
    </row>
    <row r="5" spans="1:6" x14ac:dyDescent="0.25">
      <c r="A5">
        <v>4</v>
      </c>
      <c r="B5">
        <v>-3.5381694717560452</v>
      </c>
      <c r="C5">
        <v>9.8895363608591182</v>
      </c>
      <c r="D5">
        <v>3.3853124538813626</v>
      </c>
      <c r="E5">
        <v>8.0782727075539302</v>
      </c>
      <c r="F5">
        <f t="shared" si="0"/>
        <v>4.4537380126345916</v>
      </c>
    </row>
    <row r="6" spans="1:6" x14ac:dyDescent="0.25">
      <c r="A6">
        <v>5</v>
      </c>
      <c r="B6">
        <v>52.662882148620803</v>
      </c>
      <c r="C6">
        <v>99.790519609130996</v>
      </c>
      <c r="D6">
        <v>27.647089327804078</v>
      </c>
      <c r="E6">
        <v>76.034253230270195</v>
      </c>
      <c r="F6">
        <f t="shared" si="0"/>
        <v>64.033686078956521</v>
      </c>
    </row>
    <row r="7" spans="1:6" x14ac:dyDescent="0.25">
      <c r="A7">
        <v>6</v>
      </c>
      <c r="B7">
        <v>244.63331445277677</v>
      </c>
      <c r="C7">
        <v>322.12810826946577</v>
      </c>
      <c r="D7">
        <v>140.05619725589696</v>
      </c>
      <c r="E7">
        <v>296.48947739919151</v>
      </c>
      <c r="F7">
        <f t="shared" si="0"/>
        <v>250.82677434433273</v>
      </c>
    </row>
    <row r="8" spans="1:6" x14ac:dyDescent="0.25">
      <c r="A8">
        <v>7</v>
      </c>
      <c r="B8">
        <v>462.7008420874796</v>
      </c>
      <c r="C8">
        <v>505.43207092058867</v>
      </c>
      <c r="D8">
        <v>306.73402066727294</v>
      </c>
      <c r="E8">
        <v>486.03306959345468</v>
      </c>
      <c r="F8">
        <f t="shared" si="0"/>
        <v>440.22500081719897</v>
      </c>
    </row>
    <row r="9" spans="1:6" x14ac:dyDescent="0.25">
      <c r="A9">
        <v>8</v>
      </c>
      <c r="B9">
        <v>596.26919012637654</v>
      </c>
      <c r="C9">
        <v>607.96614681813776</v>
      </c>
      <c r="D9">
        <v>460.570728643591</v>
      </c>
      <c r="E9">
        <v>566.3442795107951</v>
      </c>
      <c r="F9">
        <f t="shared" si="0"/>
        <v>557.78758627472507</v>
      </c>
    </row>
    <row r="10" spans="1:6" x14ac:dyDescent="0.25">
      <c r="A10">
        <v>9</v>
      </c>
      <c r="B10">
        <v>672.88983630468408</v>
      </c>
      <c r="C10">
        <v>661.45145808241739</v>
      </c>
      <c r="D10">
        <v>569.38347484103133</v>
      </c>
      <c r="E10">
        <v>592.58257719072776</v>
      </c>
      <c r="F10">
        <f t="shared" si="0"/>
        <v>624.07683660471514</v>
      </c>
    </row>
    <row r="11" spans="1:6" x14ac:dyDescent="0.25">
      <c r="A11">
        <v>10</v>
      </c>
      <c r="B11">
        <v>707.20557823023353</v>
      </c>
      <c r="C11">
        <v>688.21114087846627</v>
      </c>
      <c r="D11">
        <v>639.33573465344057</v>
      </c>
      <c r="E11">
        <v>601.6482297324859</v>
      </c>
      <c r="F11">
        <f t="shared" si="0"/>
        <v>659.10017087365657</v>
      </c>
    </row>
    <row r="12" spans="1:6" x14ac:dyDescent="0.25">
      <c r="A12">
        <v>11</v>
      </c>
      <c r="B12">
        <v>720.84502314557221</v>
      </c>
      <c r="C12">
        <v>703.20492545940203</v>
      </c>
      <c r="D12">
        <v>682.92201923495827</v>
      </c>
      <c r="E12">
        <v>604.65235670070774</v>
      </c>
      <c r="F12">
        <f t="shared" si="0"/>
        <v>677.90608113516009</v>
      </c>
    </row>
    <row r="13" spans="1:6" x14ac:dyDescent="0.25">
      <c r="A13">
        <v>12</v>
      </c>
      <c r="B13">
        <v>726.5193073139551</v>
      </c>
      <c r="C13">
        <v>710.35240529158523</v>
      </c>
      <c r="D13">
        <v>707.8460010918742</v>
      </c>
      <c r="E13">
        <v>606.68828205262082</v>
      </c>
      <c r="F13">
        <f t="shared" si="0"/>
        <v>687.85149893750884</v>
      </c>
    </row>
    <row r="14" spans="1:6" x14ac:dyDescent="0.25">
      <c r="A14">
        <v>13</v>
      </c>
      <c r="B14">
        <v>729.17625639602431</v>
      </c>
      <c r="C14">
        <v>713.53804463744416</v>
      </c>
      <c r="D14">
        <v>722.74916416009216</v>
      </c>
      <c r="E14">
        <v>607.87808528462631</v>
      </c>
      <c r="F14">
        <f t="shared" si="0"/>
        <v>693.33538761954674</v>
      </c>
    </row>
    <row r="15" spans="1:6" x14ac:dyDescent="0.25">
      <c r="A15">
        <v>14</v>
      </c>
      <c r="B15">
        <v>730.02167784761241</v>
      </c>
      <c r="C15">
        <v>716.16176330008238</v>
      </c>
      <c r="D15">
        <v>730.89196074760696</v>
      </c>
      <c r="E15">
        <v>607.93852249422923</v>
      </c>
      <c r="F15">
        <f t="shared" si="0"/>
        <v>696.25348109738275</v>
      </c>
    </row>
    <row r="16" spans="1:6" x14ac:dyDescent="0.25">
      <c r="A16">
        <v>15</v>
      </c>
      <c r="B16">
        <v>731.79650893472819</v>
      </c>
      <c r="C16">
        <v>718.0043862747724</v>
      </c>
      <c r="D16">
        <v>735.42406928032415</v>
      </c>
      <c r="E16">
        <v>608.87047787945846</v>
      </c>
      <c r="F16">
        <f t="shared" si="0"/>
        <v>698.52386059232083</v>
      </c>
    </row>
    <row r="17" spans="1:6" x14ac:dyDescent="0.25">
      <c r="A17">
        <v>16</v>
      </c>
      <c r="B17">
        <v>731.79650893472819</v>
      </c>
      <c r="C17">
        <v>719.10879590597449</v>
      </c>
      <c r="D17">
        <v>735.42406928032415</v>
      </c>
      <c r="E17">
        <v>608.87047787945846</v>
      </c>
      <c r="F17">
        <f t="shared" si="0"/>
        <v>698.79996300012135</v>
      </c>
    </row>
    <row r="18" spans="1:6" x14ac:dyDescent="0.25">
      <c r="A18">
        <v>17</v>
      </c>
      <c r="B18">
        <v>731.79650893472819</v>
      </c>
      <c r="C18">
        <v>719.78840998334056</v>
      </c>
      <c r="D18">
        <v>735.42406928032415</v>
      </c>
      <c r="E18">
        <v>608.87047787945846</v>
      </c>
      <c r="F18">
        <f t="shared" si="0"/>
        <v>698.96986651946293</v>
      </c>
    </row>
    <row r="19" spans="1:6" x14ac:dyDescent="0.25">
      <c r="A19">
        <v>18</v>
      </c>
      <c r="B19">
        <v>731.79650893472819</v>
      </c>
      <c r="C19">
        <v>720.98465652949346</v>
      </c>
      <c r="D19">
        <v>735.42406928032415</v>
      </c>
      <c r="E19">
        <v>608.87047787945846</v>
      </c>
      <c r="F19">
        <f t="shared" si="0"/>
        <v>699.26892815600115</v>
      </c>
    </row>
    <row r="20" spans="1:6" x14ac:dyDescent="0.25">
      <c r="A20">
        <v>19</v>
      </c>
      <c r="B20">
        <v>731.79650893472819</v>
      </c>
      <c r="C20">
        <v>722.00224811601424</v>
      </c>
      <c r="D20">
        <v>735.42406928032415</v>
      </c>
      <c r="E20">
        <v>608.87047787945846</v>
      </c>
      <c r="F20">
        <f t="shared" si="0"/>
        <v>699.52332605263132</v>
      </c>
    </row>
    <row r="21" spans="1:6" x14ac:dyDescent="0.25">
      <c r="A21">
        <v>20</v>
      </c>
      <c r="B21">
        <v>731.79650893472819</v>
      </c>
      <c r="C21">
        <v>722.67814493555579</v>
      </c>
      <c r="D21">
        <v>735.42406928032415</v>
      </c>
      <c r="E21">
        <v>608.87047787945846</v>
      </c>
      <c r="F21">
        <f t="shared" si="0"/>
        <v>699.69230025751665</v>
      </c>
    </row>
    <row r="22" spans="1:6" x14ac:dyDescent="0.25">
      <c r="A22">
        <v>21</v>
      </c>
      <c r="B22">
        <v>731.79650893472819</v>
      </c>
      <c r="C22">
        <v>722.67814493555579</v>
      </c>
      <c r="D22">
        <v>735.42406928032415</v>
      </c>
      <c r="E22">
        <v>608.87047787945846</v>
      </c>
      <c r="F22">
        <f t="shared" si="0"/>
        <v>699.69230025751665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2" sqref="F2:F2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5" width="28.5703125" customWidth="1"/>
  </cols>
  <sheetData>
    <row r="1" spans="1:6" x14ac:dyDescent="0.25">
      <c r="A1" t="s">
        <v>14</v>
      </c>
      <c r="B1" t="s">
        <v>8</v>
      </c>
      <c r="C1" t="s">
        <v>9</v>
      </c>
      <c r="D1" t="s">
        <v>18</v>
      </c>
      <c r="E1" t="s">
        <v>24</v>
      </c>
      <c r="F1" t="s">
        <v>5</v>
      </c>
    </row>
    <row r="2" spans="1:6" x14ac:dyDescent="0.25">
      <c r="A2">
        <v>1</v>
      </c>
      <c r="B2">
        <v>-0.7378972244251073</v>
      </c>
      <c r="C2">
        <v>2.0569224338566303</v>
      </c>
      <c r="D2">
        <v>0.64790955082488155</v>
      </c>
      <c r="E2">
        <v>0.45535546765054946</v>
      </c>
      <c r="F2">
        <f>AVERAGE(B2:E2)</f>
        <v>0.60557255697673851</v>
      </c>
    </row>
    <row r="3" spans="1:6" x14ac:dyDescent="0.25">
      <c r="A3">
        <v>2</v>
      </c>
      <c r="B3">
        <v>-1.5149246794273723</v>
      </c>
      <c r="C3">
        <v>4.1691869246882272</v>
      </c>
      <c r="D3">
        <v>1.1966602938808129</v>
      </c>
      <c r="E3">
        <v>1.1785556546376885</v>
      </c>
      <c r="F3">
        <f t="shared" ref="F3:F22" si="0">AVERAGE(B3:E3)</f>
        <v>1.2573695484448391</v>
      </c>
    </row>
    <row r="4" spans="1:6" x14ac:dyDescent="0.25">
      <c r="A4">
        <v>3</v>
      </c>
      <c r="B4">
        <v>-2.0384190565063527</v>
      </c>
      <c r="C4">
        <v>6.880297043842889</v>
      </c>
      <c r="D4">
        <v>1.8840608032465047</v>
      </c>
      <c r="E4">
        <v>2.3898580199696635</v>
      </c>
      <c r="F4">
        <f t="shared" si="0"/>
        <v>2.2789492026381764</v>
      </c>
    </row>
    <row r="5" spans="1:6" x14ac:dyDescent="0.25">
      <c r="A5">
        <v>4</v>
      </c>
      <c r="B5">
        <v>-2.6688344814521261</v>
      </c>
      <c r="C5">
        <v>13.126038175209548</v>
      </c>
      <c r="D5">
        <v>4.672357357494958</v>
      </c>
      <c r="E5">
        <v>4.1704786195165209</v>
      </c>
      <c r="F5">
        <f t="shared" si="0"/>
        <v>4.825009917692225</v>
      </c>
    </row>
    <row r="6" spans="1:6" x14ac:dyDescent="0.25">
      <c r="A6">
        <v>5</v>
      </c>
      <c r="B6">
        <v>5.3786982824768685</v>
      </c>
      <c r="C6">
        <v>59.839442095379084</v>
      </c>
      <c r="D6">
        <v>43.180839338567914</v>
      </c>
      <c r="E6">
        <v>50.738280683319147</v>
      </c>
      <c r="F6">
        <f t="shared" si="0"/>
        <v>39.784315099935753</v>
      </c>
    </row>
    <row r="7" spans="1:6" x14ac:dyDescent="0.25">
      <c r="A7">
        <v>6</v>
      </c>
      <c r="B7">
        <v>99.814167416671523</v>
      </c>
      <c r="C7">
        <v>163.47143383606806</v>
      </c>
      <c r="D7">
        <v>167.77700313084293</v>
      </c>
      <c r="E7">
        <v>212.79873698329592</v>
      </c>
      <c r="F7">
        <f t="shared" si="0"/>
        <v>160.96533534171962</v>
      </c>
    </row>
    <row r="8" spans="1:6" x14ac:dyDescent="0.25">
      <c r="A8">
        <v>7</v>
      </c>
      <c r="B8">
        <v>281.85591007615358</v>
      </c>
      <c r="C8">
        <v>278.78269588788578</v>
      </c>
      <c r="D8">
        <v>334.04547721395772</v>
      </c>
      <c r="E8">
        <v>368.84311456571504</v>
      </c>
      <c r="F8">
        <f t="shared" si="0"/>
        <v>315.88179943592803</v>
      </c>
    </row>
    <row r="9" spans="1:6" x14ac:dyDescent="0.25">
      <c r="A9">
        <v>8</v>
      </c>
      <c r="B9">
        <v>451.38323882833816</v>
      </c>
      <c r="C9">
        <v>381.89386281078743</v>
      </c>
      <c r="D9">
        <v>477.17298867177345</v>
      </c>
      <c r="E9">
        <v>470.8004240678693</v>
      </c>
      <c r="F9">
        <f t="shared" si="0"/>
        <v>445.31262859469206</v>
      </c>
    </row>
    <row r="10" spans="1:6" x14ac:dyDescent="0.25">
      <c r="A10">
        <v>9</v>
      </c>
      <c r="B10">
        <v>557.37285289526812</v>
      </c>
      <c r="C10">
        <v>466.18067122123881</v>
      </c>
      <c r="D10">
        <v>577.85443977174657</v>
      </c>
      <c r="E10">
        <v>521.73531854876717</v>
      </c>
      <c r="F10">
        <f t="shared" si="0"/>
        <v>530.78582060925521</v>
      </c>
    </row>
    <row r="11" spans="1:6" x14ac:dyDescent="0.25">
      <c r="A11">
        <v>10</v>
      </c>
      <c r="B11">
        <v>624.29645102498046</v>
      </c>
      <c r="C11">
        <v>529.71853619856256</v>
      </c>
      <c r="D11">
        <v>644.01506898460673</v>
      </c>
      <c r="E11">
        <v>545.23987243493525</v>
      </c>
      <c r="F11">
        <f t="shared" si="0"/>
        <v>585.81748216077131</v>
      </c>
    </row>
    <row r="12" spans="1:6" x14ac:dyDescent="0.25">
      <c r="A12">
        <v>11</v>
      </c>
      <c r="B12">
        <v>663.06136523853638</v>
      </c>
      <c r="C12">
        <v>578.93373400441635</v>
      </c>
      <c r="D12">
        <v>685.20458657778056</v>
      </c>
      <c r="E12">
        <v>556.25447415649671</v>
      </c>
      <c r="F12">
        <f t="shared" si="0"/>
        <v>620.86353999430742</v>
      </c>
    </row>
    <row r="13" spans="1:6" x14ac:dyDescent="0.25">
      <c r="A13">
        <v>12</v>
      </c>
      <c r="B13">
        <v>680.3364254314597</v>
      </c>
      <c r="C13">
        <v>614.76065195414355</v>
      </c>
      <c r="D13">
        <v>710.76396187383011</v>
      </c>
      <c r="E13">
        <v>561.77391927310555</v>
      </c>
      <c r="F13">
        <f t="shared" si="0"/>
        <v>641.9087396331347</v>
      </c>
    </row>
    <row r="14" spans="1:6" x14ac:dyDescent="0.25">
      <c r="A14">
        <v>13</v>
      </c>
      <c r="B14">
        <v>693.12204912990546</v>
      </c>
      <c r="C14">
        <v>639.62783777914467</v>
      </c>
      <c r="D14">
        <v>725.56459293070793</v>
      </c>
      <c r="E14">
        <v>564.08233413408993</v>
      </c>
      <c r="F14">
        <f t="shared" si="0"/>
        <v>655.59920349346203</v>
      </c>
    </row>
    <row r="15" spans="1:6" x14ac:dyDescent="0.25">
      <c r="A15">
        <v>14</v>
      </c>
      <c r="B15">
        <v>702.38171078856078</v>
      </c>
      <c r="C15">
        <v>658.44047042334284</v>
      </c>
      <c r="D15">
        <v>735.25953198618538</v>
      </c>
      <c r="E15">
        <v>565.26863263054611</v>
      </c>
      <c r="F15">
        <f t="shared" si="0"/>
        <v>665.33758645715875</v>
      </c>
    </row>
    <row r="16" spans="1:6" x14ac:dyDescent="0.25">
      <c r="A16">
        <v>15</v>
      </c>
      <c r="B16">
        <v>707.44670737777597</v>
      </c>
      <c r="C16">
        <v>670.23683820506824</v>
      </c>
      <c r="D16">
        <v>740.56773398595362</v>
      </c>
      <c r="E16">
        <v>566.02378322633149</v>
      </c>
      <c r="F16">
        <f t="shared" si="0"/>
        <v>671.06876569878227</v>
      </c>
    </row>
    <row r="17" spans="1:6" x14ac:dyDescent="0.25">
      <c r="A17">
        <v>16</v>
      </c>
      <c r="B17">
        <v>707.44670737777597</v>
      </c>
      <c r="C17">
        <v>679.48129961265636</v>
      </c>
      <c r="D17">
        <v>745.03215085849831</v>
      </c>
      <c r="E17">
        <v>566.75485756776811</v>
      </c>
      <c r="F17">
        <f t="shared" si="0"/>
        <v>674.6787538541746</v>
      </c>
    </row>
    <row r="18" spans="1:6" x14ac:dyDescent="0.25">
      <c r="A18">
        <v>17</v>
      </c>
      <c r="B18">
        <v>707.44670737777597</v>
      </c>
      <c r="C18">
        <v>685.27808908012719</v>
      </c>
      <c r="D18">
        <v>747.15665695539678</v>
      </c>
      <c r="E18">
        <v>566.85756277762368</v>
      </c>
      <c r="F18">
        <f t="shared" si="0"/>
        <v>676.68475404773085</v>
      </c>
    </row>
    <row r="19" spans="1:6" x14ac:dyDescent="0.25">
      <c r="A19">
        <v>18</v>
      </c>
      <c r="B19">
        <v>707.44670737777597</v>
      </c>
      <c r="C19">
        <v>690.02161465273161</v>
      </c>
      <c r="D19">
        <v>748.66938454471347</v>
      </c>
      <c r="E19">
        <v>566.08697141671587</v>
      </c>
      <c r="F19">
        <f t="shared" si="0"/>
        <v>678.05616949798423</v>
      </c>
    </row>
    <row r="20" spans="1:6" x14ac:dyDescent="0.25">
      <c r="A20">
        <v>19</v>
      </c>
      <c r="B20">
        <v>707.44670737777597</v>
      </c>
      <c r="C20">
        <v>693.93539932742203</v>
      </c>
      <c r="D20">
        <v>750.4282435852158</v>
      </c>
      <c r="E20">
        <v>566.6304566974062</v>
      </c>
      <c r="F20">
        <f t="shared" si="0"/>
        <v>679.61020174695511</v>
      </c>
    </row>
    <row r="21" spans="1:6" x14ac:dyDescent="0.25">
      <c r="A21">
        <v>20</v>
      </c>
      <c r="B21">
        <v>707.44670737777597</v>
      </c>
      <c r="C21">
        <v>696.65667003927501</v>
      </c>
      <c r="D21">
        <v>751.40813554128715</v>
      </c>
      <c r="E21">
        <v>565.8091175793802</v>
      </c>
      <c r="F21">
        <f t="shared" si="0"/>
        <v>680.33015763442961</v>
      </c>
    </row>
    <row r="22" spans="1:6" x14ac:dyDescent="0.25">
      <c r="A22">
        <v>21</v>
      </c>
      <c r="B22">
        <v>707.44670737777597</v>
      </c>
      <c r="C22">
        <v>696.65667003927501</v>
      </c>
      <c r="D22">
        <v>751.40813554128715</v>
      </c>
      <c r="E22">
        <v>565.8091175793802</v>
      </c>
      <c r="F22">
        <f t="shared" si="0"/>
        <v>680.33015763442961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2" sqref="F2:F2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5" width="28.5703125" customWidth="1"/>
  </cols>
  <sheetData>
    <row r="1" spans="1:6" x14ac:dyDescent="0.25">
      <c r="A1" t="s">
        <v>14</v>
      </c>
      <c r="B1" t="s">
        <v>10</v>
      </c>
      <c r="C1" t="s">
        <v>11</v>
      </c>
      <c r="D1" t="s">
        <v>19</v>
      </c>
      <c r="E1" t="s">
        <v>25</v>
      </c>
      <c r="F1" t="s">
        <v>2</v>
      </c>
    </row>
    <row r="2" spans="1:6" x14ac:dyDescent="0.25">
      <c r="A2">
        <v>1</v>
      </c>
      <c r="B2">
        <v>2.9198565882414256</v>
      </c>
      <c r="C2">
        <v>2.7418421931378254</v>
      </c>
      <c r="D2">
        <v>0.7911900633045218</v>
      </c>
      <c r="E2">
        <v>0.15326836373833902</v>
      </c>
      <c r="F2">
        <f>AVERAGE(B2:E2)</f>
        <v>1.6515393021055278</v>
      </c>
    </row>
    <row r="3" spans="1:6" x14ac:dyDescent="0.25">
      <c r="A3">
        <v>2</v>
      </c>
      <c r="B3">
        <v>5.8076830531064862</v>
      </c>
      <c r="C3">
        <v>5.2104633429862508</v>
      </c>
      <c r="D3">
        <v>1.1973861084853923</v>
      </c>
      <c r="E3">
        <v>1.0228844042692693</v>
      </c>
      <c r="F3">
        <f t="shared" ref="F3:F22" si="0">AVERAGE(B3:E3)</f>
        <v>3.30960422721185</v>
      </c>
    </row>
    <row r="4" spans="1:6" x14ac:dyDescent="0.25">
      <c r="A4">
        <v>3</v>
      </c>
      <c r="B4">
        <v>7.0885839008053964</v>
      </c>
      <c r="C4">
        <v>8.0313352626435996</v>
      </c>
      <c r="D4">
        <v>1.9845944049126802</v>
      </c>
      <c r="E4">
        <v>1.397324806121452</v>
      </c>
      <c r="F4">
        <f t="shared" si="0"/>
        <v>4.6254595936207821</v>
      </c>
    </row>
    <row r="5" spans="1:6" x14ac:dyDescent="0.25">
      <c r="A5">
        <v>4</v>
      </c>
      <c r="B5">
        <v>8.6458003938502905</v>
      </c>
      <c r="C5">
        <v>13.585368843538356</v>
      </c>
      <c r="D5">
        <v>3.9824225709589429</v>
      </c>
      <c r="E5">
        <v>3.6993078641568191</v>
      </c>
      <c r="F5">
        <f t="shared" si="0"/>
        <v>7.4782249181261022</v>
      </c>
    </row>
    <row r="6" spans="1:6" x14ac:dyDescent="0.25">
      <c r="A6">
        <v>5</v>
      </c>
      <c r="B6">
        <v>43.777204310404713</v>
      </c>
      <c r="C6">
        <v>72.949696666814177</v>
      </c>
      <c r="D6">
        <v>51.653145800330115</v>
      </c>
      <c r="E6">
        <v>42.341037129267349</v>
      </c>
      <c r="F6">
        <f t="shared" si="0"/>
        <v>52.680270976704094</v>
      </c>
    </row>
    <row r="7" spans="1:6" x14ac:dyDescent="0.25">
      <c r="A7">
        <v>6</v>
      </c>
      <c r="B7">
        <v>169.4914814581378</v>
      </c>
      <c r="C7">
        <v>244.93720826642578</v>
      </c>
      <c r="D7">
        <v>189.57233222729559</v>
      </c>
      <c r="E7">
        <v>178.2691972549087</v>
      </c>
      <c r="F7">
        <f t="shared" si="0"/>
        <v>195.56755480169198</v>
      </c>
    </row>
    <row r="8" spans="1:6" x14ac:dyDescent="0.25">
      <c r="A8">
        <v>7</v>
      </c>
      <c r="B8">
        <v>342.98283003977554</v>
      </c>
      <c r="C8">
        <v>422.38794531610824</v>
      </c>
      <c r="D8">
        <v>334.889915647539</v>
      </c>
      <c r="E8">
        <v>319.2210080431397</v>
      </c>
      <c r="F8">
        <f t="shared" si="0"/>
        <v>354.87042476164061</v>
      </c>
    </row>
    <row r="9" spans="1:6" x14ac:dyDescent="0.25">
      <c r="A9">
        <v>8</v>
      </c>
      <c r="B9">
        <v>482.0340776778969</v>
      </c>
      <c r="C9">
        <v>537.68971083740462</v>
      </c>
      <c r="D9">
        <v>454.52949055590807</v>
      </c>
      <c r="E9">
        <v>416.32877131581415</v>
      </c>
      <c r="F9">
        <f t="shared" si="0"/>
        <v>472.64551259675591</v>
      </c>
    </row>
    <row r="10" spans="1:6" x14ac:dyDescent="0.25">
      <c r="A10">
        <v>9</v>
      </c>
      <c r="B10">
        <v>577.09619176160834</v>
      </c>
      <c r="C10">
        <v>606.37887617766739</v>
      </c>
      <c r="D10">
        <v>542.21783252376872</v>
      </c>
      <c r="E10">
        <v>474.77171621951328</v>
      </c>
      <c r="F10">
        <f t="shared" si="0"/>
        <v>550.11615417063945</v>
      </c>
    </row>
    <row r="11" spans="1:6" x14ac:dyDescent="0.25">
      <c r="A11">
        <v>10</v>
      </c>
      <c r="B11">
        <v>634.04409235234937</v>
      </c>
      <c r="C11">
        <v>645.86835309485525</v>
      </c>
      <c r="D11">
        <v>604.97942795491167</v>
      </c>
      <c r="E11">
        <v>505.6382926578674</v>
      </c>
      <c r="F11">
        <f t="shared" si="0"/>
        <v>597.63254151499586</v>
      </c>
    </row>
    <row r="12" spans="1:6" x14ac:dyDescent="0.25">
      <c r="A12">
        <v>11</v>
      </c>
      <c r="B12">
        <v>671.18131742240234</v>
      </c>
      <c r="C12">
        <v>668.56011199407044</v>
      </c>
      <c r="D12">
        <v>646.45373211785102</v>
      </c>
      <c r="E12">
        <v>522.15388154280731</v>
      </c>
      <c r="F12">
        <f t="shared" si="0"/>
        <v>627.08726076928269</v>
      </c>
    </row>
    <row r="13" spans="1:6" x14ac:dyDescent="0.25">
      <c r="A13">
        <v>12</v>
      </c>
      <c r="B13">
        <v>699.66962938754955</v>
      </c>
      <c r="C13">
        <v>681.69187491444211</v>
      </c>
      <c r="D13">
        <v>674.53173322263217</v>
      </c>
      <c r="E13">
        <v>531.46975037755124</v>
      </c>
      <c r="F13">
        <f t="shared" si="0"/>
        <v>646.84074697554388</v>
      </c>
    </row>
    <row r="14" spans="1:6" x14ac:dyDescent="0.25">
      <c r="A14">
        <v>13</v>
      </c>
      <c r="B14">
        <v>719.76426187351331</v>
      </c>
      <c r="C14">
        <v>688.817096137156</v>
      </c>
      <c r="D14">
        <v>692.44682434865126</v>
      </c>
      <c r="E14">
        <v>536.77209209059129</v>
      </c>
      <c r="F14">
        <f t="shared" si="0"/>
        <v>659.45006861247793</v>
      </c>
    </row>
    <row r="15" spans="1:6" x14ac:dyDescent="0.25">
      <c r="A15">
        <v>14</v>
      </c>
      <c r="B15">
        <v>731.7118824969242</v>
      </c>
      <c r="C15">
        <v>693.61234531628884</v>
      </c>
      <c r="D15">
        <v>704.35948178526007</v>
      </c>
      <c r="E15">
        <v>540.02200225815261</v>
      </c>
      <c r="F15">
        <f t="shared" si="0"/>
        <v>667.42642796415635</v>
      </c>
    </row>
    <row r="16" spans="1:6" x14ac:dyDescent="0.25">
      <c r="A16">
        <v>15</v>
      </c>
      <c r="B16">
        <v>739.89309157455887</v>
      </c>
      <c r="C16">
        <v>696.45414858924755</v>
      </c>
      <c r="D16">
        <v>736.49824554737688</v>
      </c>
      <c r="E16">
        <v>542.4743066039332</v>
      </c>
      <c r="F16">
        <f t="shared" si="0"/>
        <v>678.82994807877913</v>
      </c>
    </row>
    <row r="17" spans="1:6" x14ac:dyDescent="0.25">
      <c r="A17">
        <v>16</v>
      </c>
      <c r="B17">
        <v>746.08215976151268</v>
      </c>
      <c r="C17">
        <v>698.08864604936855</v>
      </c>
      <c r="D17">
        <v>742.14770485791712</v>
      </c>
      <c r="E17">
        <v>542.70042066457677</v>
      </c>
      <c r="F17">
        <f t="shared" si="0"/>
        <v>682.25473283334372</v>
      </c>
    </row>
    <row r="18" spans="1:6" x14ac:dyDescent="0.25">
      <c r="A18">
        <v>17</v>
      </c>
      <c r="B18">
        <v>750.05206764206821</v>
      </c>
      <c r="C18">
        <v>699.26758307108344</v>
      </c>
      <c r="D18">
        <v>745.68518548117515</v>
      </c>
      <c r="E18">
        <v>542.33026700699997</v>
      </c>
      <c r="F18">
        <f t="shared" si="0"/>
        <v>684.33377580033175</v>
      </c>
    </row>
    <row r="19" spans="1:6" x14ac:dyDescent="0.25">
      <c r="A19">
        <v>18</v>
      </c>
      <c r="B19">
        <v>752.24092054762002</v>
      </c>
      <c r="C19">
        <v>700.04523568483808</v>
      </c>
      <c r="D19">
        <v>748.46904803427856</v>
      </c>
      <c r="E19">
        <v>541.95498011586983</v>
      </c>
      <c r="F19">
        <f t="shared" si="0"/>
        <v>685.67754609565168</v>
      </c>
    </row>
    <row r="20" spans="1:6" x14ac:dyDescent="0.25">
      <c r="A20">
        <v>19</v>
      </c>
      <c r="B20">
        <v>754.82727132410673</v>
      </c>
      <c r="C20">
        <v>700.92263183873933</v>
      </c>
      <c r="D20">
        <v>750.49568660343527</v>
      </c>
      <c r="E20">
        <v>541.90440133428797</v>
      </c>
      <c r="F20">
        <f t="shared" si="0"/>
        <v>687.03749777514236</v>
      </c>
    </row>
    <row r="21" spans="1:6" x14ac:dyDescent="0.25">
      <c r="A21">
        <v>20</v>
      </c>
      <c r="B21">
        <v>757.15138948167112</v>
      </c>
      <c r="C21">
        <v>701.64193585773489</v>
      </c>
      <c r="D21">
        <v>751.94946272966001</v>
      </c>
      <c r="E21">
        <v>542.43706763801299</v>
      </c>
      <c r="F21">
        <f t="shared" si="0"/>
        <v>688.29496392676981</v>
      </c>
    </row>
    <row r="22" spans="1:6" x14ac:dyDescent="0.25">
      <c r="A22">
        <v>21</v>
      </c>
      <c r="B22">
        <v>757.15138948167112</v>
      </c>
      <c r="C22">
        <v>701.64193585773489</v>
      </c>
      <c r="D22">
        <v>751.94946272966001</v>
      </c>
      <c r="E22">
        <v>542.43706763801299</v>
      </c>
      <c r="F22">
        <f t="shared" si="0"/>
        <v>688.29496392676981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H1" sqref="H1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5" width="28.5703125" customWidth="1"/>
    <col min="6" max="6" width="12" bestFit="1" customWidth="1"/>
  </cols>
  <sheetData>
    <row r="1" spans="1:6" x14ac:dyDescent="0.25">
      <c r="A1" t="s">
        <v>14</v>
      </c>
      <c r="B1" t="s">
        <v>12</v>
      </c>
      <c r="C1" t="s">
        <v>13</v>
      </c>
      <c r="D1" t="s">
        <v>20</v>
      </c>
      <c r="E1" t="s">
        <v>26</v>
      </c>
      <c r="F1" t="s">
        <v>2</v>
      </c>
    </row>
    <row r="2" spans="1:6" x14ac:dyDescent="0.25">
      <c r="A2">
        <v>1</v>
      </c>
      <c r="B2">
        <v>0.48438100497145209</v>
      </c>
      <c r="C2">
        <v>2.0903466516300875</v>
      </c>
      <c r="D2">
        <v>0.36072284447046216</v>
      </c>
      <c r="E2">
        <v>1.3587703336229109</v>
      </c>
      <c r="F2">
        <f>AVERAGE(B2:E2)</f>
        <v>1.0735552086737281</v>
      </c>
    </row>
    <row r="3" spans="1:6" x14ac:dyDescent="0.25">
      <c r="A3">
        <v>2</v>
      </c>
      <c r="B3">
        <v>0.5021840857178087</v>
      </c>
      <c r="C3">
        <v>7.3905699992765559</v>
      </c>
      <c r="D3">
        <v>1.8541341713600379</v>
      </c>
      <c r="E3">
        <v>3.4511967715582954</v>
      </c>
      <c r="F3">
        <f t="shared" ref="F3:F22" si="0">AVERAGE(B3:E3)</f>
        <v>3.2995212569781747</v>
      </c>
    </row>
    <row r="4" spans="1:6" x14ac:dyDescent="0.25">
      <c r="A4">
        <v>3</v>
      </c>
      <c r="B4">
        <v>5.5556498089766149E-2</v>
      </c>
      <c r="C4">
        <v>10.583727881301414</v>
      </c>
      <c r="D4">
        <v>3.561817581167622</v>
      </c>
      <c r="E4">
        <v>5.4971751369548949</v>
      </c>
      <c r="F4">
        <f t="shared" si="0"/>
        <v>4.924569274378424</v>
      </c>
    </row>
    <row r="5" spans="1:6" x14ac:dyDescent="0.25">
      <c r="A5">
        <v>4</v>
      </c>
      <c r="B5">
        <v>0.17455578840098779</v>
      </c>
      <c r="C5">
        <v>17.567711661153176</v>
      </c>
      <c r="D5">
        <v>8.7387394886597445</v>
      </c>
      <c r="E5">
        <v>11.352267028945427</v>
      </c>
      <c r="F5">
        <f t="shared" si="0"/>
        <v>9.458318491789834</v>
      </c>
    </row>
    <row r="6" spans="1:6" x14ac:dyDescent="0.25">
      <c r="A6">
        <v>5</v>
      </c>
      <c r="B6">
        <v>12.523945668209484</v>
      </c>
      <c r="C6">
        <v>75.939342056381093</v>
      </c>
      <c r="D6">
        <v>75.999865134518402</v>
      </c>
      <c r="E6">
        <v>80.544379292768298</v>
      </c>
      <c r="F6">
        <f t="shared" si="0"/>
        <v>61.251883037969314</v>
      </c>
    </row>
    <row r="7" spans="1:6" x14ac:dyDescent="0.25">
      <c r="A7">
        <v>6</v>
      </c>
      <c r="B7">
        <v>85.80268435614073</v>
      </c>
      <c r="C7">
        <v>210.69699093286727</v>
      </c>
      <c r="D7">
        <v>228.1835984136589</v>
      </c>
      <c r="E7">
        <v>222.4432272308884</v>
      </c>
      <c r="F7">
        <f t="shared" si="0"/>
        <v>186.78162523338881</v>
      </c>
    </row>
    <row r="8" spans="1:6" x14ac:dyDescent="0.25">
      <c r="A8">
        <v>7</v>
      </c>
      <c r="B8">
        <v>216.05991972873582</v>
      </c>
      <c r="C8">
        <v>351.59896517037811</v>
      </c>
      <c r="D8">
        <v>390.69322970983404</v>
      </c>
      <c r="E8">
        <v>360.44486231579572</v>
      </c>
      <c r="F8">
        <f t="shared" si="0"/>
        <v>329.6992442311859</v>
      </c>
    </row>
    <row r="9" spans="1:6" x14ac:dyDescent="0.25">
      <c r="A9">
        <v>8</v>
      </c>
      <c r="B9">
        <v>343.18921943573349</v>
      </c>
      <c r="C9">
        <v>454.9575908912953</v>
      </c>
      <c r="D9">
        <v>519.4799439114995</v>
      </c>
      <c r="E9">
        <v>452.90722369239</v>
      </c>
      <c r="F9">
        <f t="shared" si="0"/>
        <v>442.63349448272959</v>
      </c>
    </row>
    <row r="10" spans="1:6" x14ac:dyDescent="0.25">
      <c r="A10">
        <v>9</v>
      </c>
      <c r="B10">
        <v>464.73180447665248</v>
      </c>
      <c r="C10">
        <v>525.45527154322122</v>
      </c>
      <c r="D10">
        <v>605.44261690271537</v>
      </c>
      <c r="E10">
        <v>507.41951116092685</v>
      </c>
      <c r="F10">
        <f t="shared" si="0"/>
        <v>525.76230102087902</v>
      </c>
    </row>
    <row r="11" spans="1:6" x14ac:dyDescent="0.25">
      <c r="A11">
        <v>10</v>
      </c>
      <c r="B11">
        <v>578.70331570525195</v>
      </c>
      <c r="C11">
        <v>573.19126392564669</v>
      </c>
      <c r="D11">
        <v>658.09229568328385</v>
      </c>
      <c r="E11">
        <v>539.19268493708569</v>
      </c>
      <c r="F11">
        <f t="shared" si="0"/>
        <v>587.29489006281699</v>
      </c>
    </row>
    <row r="12" spans="1:6" x14ac:dyDescent="0.25">
      <c r="A12">
        <v>11</v>
      </c>
      <c r="B12">
        <v>645.45427725268121</v>
      </c>
      <c r="C12">
        <v>607.10025011770256</v>
      </c>
      <c r="D12">
        <v>692.99452994670935</v>
      </c>
      <c r="E12">
        <v>555.31648713326808</v>
      </c>
      <c r="F12">
        <f t="shared" si="0"/>
        <v>625.21638611259027</v>
      </c>
    </row>
    <row r="13" spans="1:6" x14ac:dyDescent="0.25">
      <c r="A13">
        <v>12</v>
      </c>
      <c r="B13">
        <v>679.67438793480051</v>
      </c>
      <c r="C13">
        <v>626.4962656597487</v>
      </c>
      <c r="D13">
        <v>714.86076689884146</v>
      </c>
      <c r="E13">
        <v>563.67324836284229</v>
      </c>
      <c r="F13">
        <f t="shared" si="0"/>
        <v>646.1761672140583</v>
      </c>
    </row>
    <row r="14" spans="1:6" x14ac:dyDescent="0.25">
      <c r="A14">
        <v>13</v>
      </c>
      <c r="B14">
        <v>703.63882044382797</v>
      </c>
      <c r="C14">
        <v>640.18256640076652</v>
      </c>
      <c r="D14">
        <v>728.25807162727961</v>
      </c>
      <c r="E14">
        <v>568.14963058853789</v>
      </c>
      <c r="F14">
        <f t="shared" si="0"/>
        <v>660.05727226510305</v>
      </c>
    </row>
    <row r="15" spans="1:6" x14ac:dyDescent="0.25">
      <c r="A15">
        <v>14</v>
      </c>
      <c r="B15">
        <v>720.44745061970696</v>
      </c>
      <c r="C15">
        <v>648.25384891774274</v>
      </c>
      <c r="D15">
        <v>736.62518648051423</v>
      </c>
      <c r="E15">
        <v>571.10257784060559</v>
      </c>
      <c r="F15">
        <f t="shared" si="0"/>
        <v>669.10726596464247</v>
      </c>
    </row>
    <row r="16" spans="1:6" x14ac:dyDescent="0.25">
      <c r="A16">
        <v>15</v>
      </c>
      <c r="B16">
        <v>729.17535343982877</v>
      </c>
      <c r="C16">
        <v>653.58716334437599</v>
      </c>
      <c r="D16">
        <v>743.82402278054815</v>
      </c>
      <c r="E16">
        <v>572.19677048322683</v>
      </c>
      <c r="F16">
        <f t="shared" si="0"/>
        <v>674.69582751199493</v>
      </c>
    </row>
    <row r="17" spans="1:6" x14ac:dyDescent="0.25">
      <c r="A17">
        <v>16</v>
      </c>
      <c r="B17">
        <v>729.17535343982877</v>
      </c>
      <c r="C17">
        <v>658.17166677502246</v>
      </c>
      <c r="D17">
        <v>748.54179864050263</v>
      </c>
      <c r="E17">
        <v>573.4627886494095</v>
      </c>
      <c r="F17">
        <f t="shared" si="0"/>
        <v>677.33790187619081</v>
      </c>
    </row>
    <row r="18" spans="1:6" x14ac:dyDescent="0.25">
      <c r="A18">
        <v>17</v>
      </c>
      <c r="B18">
        <v>729.17535343982877</v>
      </c>
      <c r="C18">
        <v>660.63121571551892</v>
      </c>
      <c r="D18">
        <v>751.10204211935149</v>
      </c>
      <c r="E18">
        <v>574.0285873717271</v>
      </c>
      <c r="F18">
        <f t="shared" si="0"/>
        <v>678.73429966160654</v>
      </c>
    </row>
    <row r="19" spans="1:6" x14ac:dyDescent="0.25">
      <c r="A19">
        <v>18</v>
      </c>
      <c r="B19">
        <v>729.17535343982877</v>
      </c>
      <c r="C19">
        <v>662.75388590524619</v>
      </c>
      <c r="D19">
        <v>753.83289097477859</v>
      </c>
      <c r="E19">
        <v>573.75859862510924</v>
      </c>
      <c r="F19">
        <f t="shared" si="0"/>
        <v>679.88018223624078</v>
      </c>
    </row>
    <row r="20" spans="1:6" x14ac:dyDescent="0.25">
      <c r="A20">
        <v>19</v>
      </c>
      <c r="B20">
        <v>729.17535343982877</v>
      </c>
      <c r="C20">
        <v>664.36562755273371</v>
      </c>
      <c r="D20">
        <v>754.85433173178581</v>
      </c>
      <c r="E20">
        <v>573.00709730981725</v>
      </c>
      <c r="F20">
        <f t="shared" si="0"/>
        <v>680.35060250854144</v>
      </c>
    </row>
    <row r="21" spans="1:6" x14ac:dyDescent="0.25">
      <c r="A21">
        <v>20</v>
      </c>
      <c r="B21">
        <v>729.17535343982877</v>
      </c>
      <c r="C21">
        <v>665.42491741636286</v>
      </c>
      <c r="D21">
        <v>755.89454870913846</v>
      </c>
      <c r="E21">
        <v>573.36961874251563</v>
      </c>
      <c r="F21">
        <f t="shared" si="0"/>
        <v>680.96610957696146</v>
      </c>
    </row>
    <row r="22" spans="1:6" x14ac:dyDescent="0.25">
      <c r="A22">
        <v>21</v>
      </c>
      <c r="B22">
        <v>729.17535343982877</v>
      </c>
      <c r="C22">
        <v>665.42491741636286</v>
      </c>
      <c r="D22">
        <v>755.89454870913846</v>
      </c>
      <c r="E22">
        <v>573.36961874251563</v>
      </c>
      <c r="F22">
        <f t="shared" si="0"/>
        <v>680.96610957696146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C30" sqref="C30"/>
    </sheetView>
  </sheetViews>
  <sheetFormatPr defaultRowHeight="15" x14ac:dyDescent="0.25"/>
  <cols>
    <col min="2" max="7" width="13.85546875" bestFit="1" customWidth="1"/>
    <col min="9" max="14" width="14.42578125" bestFit="1" customWidth="1"/>
  </cols>
  <sheetData>
    <row r="1" spans="1:14" x14ac:dyDescent="0.25">
      <c r="A1" t="s">
        <v>27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</row>
    <row r="2" spans="1:14" x14ac:dyDescent="0.25">
      <c r="A2">
        <v>1</v>
      </c>
      <c r="B2">
        <v>0.246120042538785</v>
      </c>
      <c r="C2">
        <v>0.15804625966359401</v>
      </c>
      <c r="D2">
        <v>0.71050023431255904</v>
      </c>
      <c r="E2">
        <v>0.60557255697673895</v>
      </c>
      <c r="F2">
        <v>1.65153930210553</v>
      </c>
      <c r="G2">
        <v>1.0735552086737301</v>
      </c>
    </row>
    <row r="3" spans="1:14" x14ac:dyDescent="0.25">
      <c r="A3">
        <v>2</v>
      </c>
      <c r="B3">
        <v>0.48240914868006202</v>
      </c>
      <c r="C3">
        <v>0.72737611289898496</v>
      </c>
      <c r="D3">
        <v>1.61161020028099</v>
      </c>
      <c r="E3">
        <v>1.2573695484448399</v>
      </c>
      <c r="F3">
        <v>3.30960422721185</v>
      </c>
      <c r="G3">
        <v>3.2995212569781698</v>
      </c>
    </row>
    <row r="4" spans="1:14" x14ac:dyDescent="0.25">
      <c r="A4">
        <v>3</v>
      </c>
      <c r="B4">
        <v>0.84526304688798504</v>
      </c>
      <c r="C4">
        <v>1.29271320217681</v>
      </c>
      <c r="D4">
        <v>1.9866747250513901</v>
      </c>
      <c r="E4">
        <v>2.2789492026381799</v>
      </c>
      <c r="F4">
        <v>4.6254595936207803</v>
      </c>
      <c r="G4">
        <v>4.9245692743784204</v>
      </c>
    </row>
    <row r="5" spans="1:14" x14ac:dyDescent="0.25">
      <c r="A5">
        <v>4</v>
      </c>
      <c r="B5">
        <v>1.6248383715207599</v>
      </c>
      <c r="C5">
        <v>3.6972244234935099</v>
      </c>
      <c r="D5">
        <v>4.4537380126345898</v>
      </c>
      <c r="E5">
        <v>4.8250099176922197</v>
      </c>
      <c r="F5">
        <v>7.4782249181260898</v>
      </c>
      <c r="G5">
        <v>9.4583184917898304</v>
      </c>
    </row>
    <row r="6" spans="1:14" x14ac:dyDescent="0.25">
      <c r="A6">
        <v>5</v>
      </c>
      <c r="B6">
        <v>23.731735190118702</v>
      </c>
      <c r="C6">
        <v>18.531521391284599</v>
      </c>
      <c r="D6">
        <v>64.033686078956507</v>
      </c>
      <c r="E6">
        <v>39.784315099935803</v>
      </c>
      <c r="F6">
        <v>52.680270976704101</v>
      </c>
      <c r="G6">
        <v>61.2518830379693</v>
      </c>
    </row>
    <row r="7" spans="1:14" x14ac:dyDescent="0.25">
      <c r="A7">
        <v>6</v>
      </c>
      <c r="B7">
        <v>158.30113955353701</v>
      </c>
      <c r="C7">
        <v>146.12722184603601</v>
      </c>
      <c r="D7">
        <v>250.82677434433299</v>
      </c>
      <c r="E7">
        <v>160.96533534171999</v>
      </c>
      <c r="F7">
        <v>195.56755480169201</v>
      </c>
      <c r="G7">
        <v>186.78162523338901</v>
      </c>
    </row>
    <row r="8" spans="1:14" x14ac:dyDescent="0.25">
      <c r="A8">
        <v>7</v>
      </c>
      <c r="B8">
        <v>372.94228975615499</v>
      </c>
      <c r="C8">
        <v>356.81784202575699</v>
      </c>
      <c r="D8">
        <v>440.22500081719801</v>
      </c>
      <c r="E8">
        <v>315.88179943592797</v>
      </c>
      <c r="F8">
        <v>354.870424761641</v>
      </c>
      <c r="G8">
        <v>329.69924423118601</v>
      </c>
    </row>
    <row r="9" spans="1:14" x14ac:dyDescent="0.25">
      <c r="A9">
        <v>8</v>
      </c>
      <c r="B9">
        <v>565.87667891485205</v>
      </c>
      <c r="C9">
        <v>527.75458561338496</v>
      </c>
      <c r="D9">
        <v>557.78758627472496</v>
      </c>
      <c r="E9">
        <v>445.312628594692</v>
      </c>
      <c r="F9">
        <v>472.64551259675602</v>
      </c>
      <c r="G9">
        <v>442.63349448272999</v>
      </c>
    </row>
    <row r="10" spans="1:14" x14ac:dyDescent="0.25">
      <c r="A10">
        <v>9</v>
      </c>
      <c r="B10">
        <v>677.29065879936502</v>
      </c>
      <c r="C10">
        <v>623.03153249977504</v>
      </c>
      <c r="D10">
        <v>624.07683660471503</v>
      </c>
      <c r="E10">
        <v>530.78582060925498</v>
      </c>
      <c r="F10">
        <v>550.11615417063899</v>
      </c>
      <c r="G10">
        <v>525.76230102087902</v>
      </c>
    </row>
    <row r="11" spans="1:14" x14ac:dyDescent="0.25">
      <c r="A11">
        <v>10</v>
      </c>
      <c r="B11">
        <v>723.96065034057995</v>
      </c>
      <c r="C11">
        <v>668.32859491076101</v>
      </c>
      <c r="D11">
        <v>659.10017087365702</v>
      </c>
      <c r="E11">
        <v>585.81748216077096</v>
      </c>
      <c r="F11">
        <v>597.63254151499598</v>
      </c>
      <c r="G11">
        <v>587.29489006281699</v>
      </c>
    </row>
    <row r="12" spans="1:14" x14ac:dyDescent="0.25">
      <c r="A12">
        <v>11</v>
      </c>
      <c r="B12">
        <v>741.02458578749895</v>
      </c>
      <c r="C12">
        <v>689.46625214377104</v>
      </c>
      <c r="D12">
        <v>677.90608113515998</v>
      </c>
      <c r="E12">
        <v>620.86353999430696</v>
      </c>
      <c r="F12">
        <v>627.08726076928303</v>
      </c>
      <c r="G12">
        <v>625.21638611259004</v>
      </c>
    </row>
    <row r="13" spans="1:14" x14ac:dyDescent="0.25">
      <c r="A13">
        <v>12</v>
      </c>
      <c r="B13">
        <v>748.69535573527901</v>
      </c>
      <c r="C13">
        <v>699.39329127921599</v>
      </c>
      <c r="D13">
        <v>687.85149893750895</v>
      </c>
      <c r="E13">
        <v>641.90873963313504</v>
      </c>
      <c r="F13">
        <v>646.84074697554399</v>
      </c>
      <c r="G13">
        <v>646.17616721405795</v>
      </c>
    </row>
    <row r="14" spans="1:14" x14ac:dyDescent="0.25">
      <c r="A14">
        <v>13</v>
      </c>
      <c r="B14">
        <v>752.65331734168603</v>
      </c>
      <c r="C14">
        <v>704.80526012526002</v>
      </c>
      <c r="D14">
        <v>693.33538761954696</v>
      </c>
      <c r="E14">
        <v>655.59920349346203</v>
      </c>
      <c r="F14">
        <v>659.45006861247805</v>
      </c>
      <c r="G14">
        <v>660.05727226510305</v>
      </c>
    </row>
    <row r="15" spans="1:14" x14ac:dyDescent="0.25">
      <c r="A15">
        <v>14</v>
      </c>
      <c r="B15">
        <v>754.62599579842504</v>
      </c>
      <c r="C15">
        <v>707.66238530082205</v>
      </c>
      <c r="D15">
        <v>696.25348109738297</v>
      </c>
      <c r="E15">
        <v>665.33758645715795</v>
      </c>
      <c r="F15">
        <v>667.42642796415601</v>
      </c>
      <c r="G15">
        <v>669.10726596464201</v>
      </c>
    </row>
    <row r="16" spans="1:14" x14ac:dyDescent="0.25">
      <c r="A16">
        <v>15</v>
      </c>
      <c r="B16">
        <v>756.03321482865704</v>
      </c>
      <c r="C16">
        <v>709.80770913576998</v>
      </c>
      <c r="D16">
        <v>698.52386059232003</v>
      </c>
      <c r="E16">
        <v>671.06876569878204</v>
      </c>
      <c r="F16">
        <v>678.82994807877901</v>
      </c>
      <c r="G16">
        <v>674.69582751199505</v>
      </c>
    </row>
    <row r="17" spans="1:7" x14ac:dyDescent="0.25">
      <c r="A17">
        <v>16</v>
      </c>
      <c r="B17">
        <v>756.36675993890105</v>
      </c>
      <c r="C17">
        <v>710.47517538260297</v>
      </c>
      <c r="D17">
        <v>698.79996300012101</v>
      </c>
      <c r="E17">
        <v>674.67875385417506</v>
      </c>
      <c r="F17">
        <v>682.25473283334395</v>
      </c>
      <c r="G17">
        <v>677.33790187619104</v>
      </c>
    </row>
    <row r="18" spans="1:7" x14ac:dyDescent="0.25">
      <c r="A18">
        <v>17</v>
      </c>
      <c r="B18">
        <v>756.46828980989801</v>
      </c>
      <c r="C18">
        <v>710.97494990565099</v>
      </c>
      <c r="D18">
        <v>698.96986651946304</v>
      </c>
      <c r="E18">
        <v>676.68475404773096</v>
      </c>
      <c r="F18">
        <v>684.33377580033198</v>
      </c>
      <c r="G18">
        <v>678.734299661607</v>
      </c>
    </row>
    <row r="19" spans="1:7" x14ac:dyDescent="0.25">
      <c r="A19">
        <v>18</v>
      </c>
      <c r="B19">
        <v>756.63633213061496</v>
      </c>
      <c r="C19">
        <v>711.30006370037404</v>
      </c>
      <c r="D19">
        <v>699.26892815600104</v>
      </c>
      <c r="E19">
        <v>678.056169497984</v>
      </c>
      <c r="F19">
        <v>685.67754609565202</v>
      </c>
      <c r="G19">
        <v>679.88018223624101</v>
      </c>
    </row>
    <row r="20" spans="1:7" x14ac:dyDescent="0.25">
      <c r="A20">
        <v>19</v>
      </c>
      <c r="B20">
        <v>756.83365736783105</v>
      </c>
      <c r="C20">
        <v>711.68581001088</v>
      </c>
      <c r="D20">
        <v>699.52332605262995</v>
      </c>
      <c r="E20">
        <v>679.610201746955</v>
      </c>
      <c r="F20">
        <v>687.03749777514201</v>
      </c>
      <c r="G20">
        <v>680.35060250854099</v>
      </c>
    </row>
    <row r="21" spans="1:7" x14ac:dyDescent="0.25">
      <c r="A21">
        <v>20</v>
      </c>
      <c r="B21">
        <v>756.87100506654599</v>
      </c>
      <c r="C21">
        <v>711.97197086328902</v>
      </c>
      <c r="D21">
        <v>699.69230025751699</v>
      </c>
      <c r="E21">
        <v>680.33015763442904</v>
      </c>
      <c r="F21">
        <v>688.29496392677004</v>
      </c>
      <c r="G21">
        <v>680.966109576961</v>
      </c>
    </row>
    <row r="23" spans="1:7" x14ac:dyDescent="0.25">
      <c r="A23" t="s">
        <v>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1:T16"/>
  <sheetViews>
    <sheetView topLeftCell="B1" zoomScale="145" zoomScaleNormal="145" workbookViewId="0">
      <selection activeCell="S17" sqref="S17"/>
    </sheetView>
  </sheetViews>
  <sheetFormatPr defaultRowHeight="15" x14ac:dyDescent="0.25"/>
  <sheetData>
    <row r="11" spans="18:20" x14ac:dyDescent="0.25">
      <c r="R11">
        <v>1</v>
      </c>
      <c r="S11">
        <v>6.9</v>
      </c>
      <c r="T11">
        <v>350</v>
      </c>
    </row>
    <row r="12" spans="18:20" x14ac:dyDescent="0.25">
      <c r="R12">
        <v>2</v>
      </c>
      <c r="S12">
        <v>6.9</v>
      </c>
      <c r="T12">
        <v>350</v>
      </c>
    </row>
    <row r="13" spans="18:20" x14ac:dyDescent="0.25">
      <c r="R13">
        <v>3</v>
      </c>
      <c r="S13">
        <v>6.5</v>
      </c>
      <c r="T13">
        <v>350</v>
      </c>
    </row>
    <row r="14" spans="18:20" x14ac:dyDescent="0.25">
      <c r="R14">
        <v>4</v>
      </c>
      <c r="S14">
        <v>7.3</v>
      </c>
      <c r="T14">
        <v>350</v>
      </c>
    </row>
    <row r="15" spans="18:20" x14ac:dyDescent="0.25">
      <c r="R15">
        <v>5</v>
      </c>
      <c r="S15">
        <v>6.95</v>
      </c>
      <c r="T15">
        <v>350</v>
      </c>
    </row>
    <row r="16" spans="18:20" x14ac:dyDescent="0.25">
      <c r="R16">
        <v>6</v>
      </c>
      <c r="S16">
        <v>7.2</v>
      </c>
      <c r="T16">
        <v>350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 mL</vt:lpstr>
      <vt:lpstr>2 mL</vt:lpstr>
      <vt:lpstr>3 mL</vt:lpstr>
      <vt:lpstr>4 mL</vt:lpstr>
      <vt:lpstr>5 mL</vt:lpstr>
      <vt:lpstr>6 mL</vt:lpstr>
      <vt:lpstr>% data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2019-01-14T11:56:03Z</dcterms:modified>
</cp:coreProperties>
</file>